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s\Journal_proj\base\"/>
    </mc:Choice>
  </mc:AlternateContent>
  <bookViews>
    <workbookView xWindow="0" yWindow="0" windowWidth="19200" windowHeight="12075" activeTab="1"/>
  </bookViews>
  <sheets>
    <sheet name="Лист1" sheetId="1" r:id="rId1"/>
    <sheet name="Лист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W9" i="3"/>
  <c r="W7" i="3"/>
  <c r="X4" i="3"/>
  <c r="U198" i="3"/>
  <c r="U182" i="3"/>
  <c r="U156" i="3"/>
  <c r="U155" i="3"/>
  <c r="U111" i="3"/>
  <c r="U44" i="3"/>
  <c r="U37" i="3"/>
  <c r="U13" i="3"/>
  <c r="U36" i="3"/>
  <c r="U102" i="3"/>
  <c r="U133" i="3"/>
  <c r="U154" i="3"/>
  <c r="U176" i="3"/>
  <c r="U175" i="3"/>
  <c r="U35" i="3"/>
  <c r="U101" i="3"/>
  <c r="U100" i="3"/>
  <c r="U99" i="3"/>
  <c r="U196" i="3"/>
  <c r="U98" i="3"/>
  <c r="U97" i="3"/>
  <c r="U96" i="3"/>
  <c r="U95" i="3"/>
  <c r="U94" i="3"/>
  <c r="U93" i="3"/>
  <c r="U92" i="3"/>
  <c r="U91" i="3"/>
  <c r="U195" i="3"/>
  <c r="U90" i="3"/>
  <c r="U34" i="3"/>
  <c r="U189" i="3"/>
  <c r="U132" i="3"/>
  <c r="U131" i="3"/>
  <c r="U194" i="3"/>
  <c r="U89" i="3"/>
  <c r="U88" i="3"/>
  <c r="U87" i="3"/>
  <c r="U86" i="3"/>
  <c r="U85" i="3"/>
  <c r="U33" i="3"/>
  <c r="U188" i="3"/>
  <c r="U174" i="3"/>
  <c r="U201" i="3"/>
  <c r="U173" i="3"/>
  <c r="U187" i="3"/>
  <c r="U142" i="3"/>
  <c r="U84" i="3"/>
  <c r="U32" i="3"/>
  <c r="U139" i="3"/>
  <c r="U83" i="3"/>
  <c r="U82" i="3"/>
  <c r="U81" i="3"/>
  <c r="U130" i="3"/>
  <c r="U80" i="3"/>
  <c r="U79" i="3"/>
  <c r="U172" i="3"/>
  <c r="U199" i="3"/>
  <c r="U31" i="3"/>
  <c r="U153" i="3"/>
  <c r="U78" i="3"/>
  <c r="U171" i="3"/>
  <c r="U77" i="3"/>
  <c r="U170" i="3"/>
  <c r="U129" i="3"/>
  <c r="U169" i="3"/>
  <c r="U185" i="3"/>
  <c r="U168" i="3"/>
  <c r="U152" i="3"/>
  <c r="U76" i="3"/>
  <c r="U151" i="3"/>
  <c r="U128" i="3"/>
  <c r="U186" i="3"/>
  <c r="U75" i="3"/>
  <c r="U30" i="3"/>
  <c r="U127" i="3"/>
  <c r="U43" i="3"/>
  <c r="U29" i="3"/>
  <c r="U74" i="3"/>
  <c r="U28" i="3"/>
  <c r="U126" i="3"/>
  <c r="U193" i="3"/>
  <c r="U73" i="3"/>
  <c r="U72" i="3"/>
  <c r="U125" i="3"/>
  <c r="U71" i="3"/>
  <c r="U27" i="3"/>
  <c r="U124" i="3"/>
  <c r="U26" i="3"/>
  <c r="U167" i="3"/>
  <c r="U70" i="3"/>
  <c r="U69" i="3"/>
  <c r="U123" i="3"/>
  <c r="U166" i="3"/>
  <c r="U150" i="3"/>
  <c r="U149" i="3"/>
  <c r="U25" i="3"/>
  <c r="U192" i="3"/>
  <c r="U68" i="3"/>
  <c r="U122" i="3"/>
  <c r="U67" i="3"/>
  <c r="U66" i="3"/>
  <c r="U121" i="3"/>
  <c r="U65" i="3"/>
  <c r="U148" i="3"/>
  <c r="U184" i="3"/>
  <c r="U42" i="3"/>
  <c r="U165" i="3"/>
  <c r="U64" i="3"/>
  <c r="U24" i="3"/>
  <c r="U63" i="3"/>
  <c r="U120" i="3"/>
  <c r="U62" i="3"/>
  <c r="U119" i="3"/>
  <c r="U147" i="3"/>
  <c r="U164" i="3"/>
  <c r="U163" i="3"/>
  <c r="U118" i="3"/>
  <c r="U117" i="3"/>
  <c r="U138" i="3"/>
  <c r="U61" i="3"/>
  <c r="U23" i="3"/>
  <c r="U60" i="3"/>
  <c r="U116" i="3"/>
  <c r="U22" i="3"/>
  <c r="U197" i="3"/>
  <c r="U59" i="3"/>
  <c r="U162" i="3"/>
  <c r="U58" i="3"/>
  <c r="U146" i="3"/>
  <c r="U57" i="3"/>
  <c r="U145" i="3"/>
  <c r="U56" i="3"/>
  <c r="U55" i="3"/>
  <c r="U161" i="3"/>
  <c r="U54" i="3"/>
  <c r="U21" i="3"/>
  <c r="U12" i="3"/>
  <c r="U20" i="3"/>
  <c r="U160" i="3"/>
  <c r="U41" i="3"/>
  <c r="U40" i="3"/>
  <c r="U144" i="3"/>
  <c r="U19" i="3"/>
  <c r="U53" i="3"/>
  <c r="U200" i="3"/>
  <c r="U159" i="3"/>
  <c r="U158" i="3"/>
  <c r="U18" i="3"/>
  <c r="U157" i="3"/>
  <c r="U48" i="3"/>
  <c r="U191" i="3"/>
  <c r="U178" i="3"/>
  <c r="U52" i="3"/>
  <c r="U115" i="3"/>
  <c r="U51" i="3"/>
  <c r="U50" i="3"/>
  <c r="U190" i="3"/>
  <c r="U49" i="3"/>
  <c r="U17" i="3"/>
  <c r="U114" i="3"/>
  <c r="U137" i="3"/>
  <c r="U16" i="3"/>
  <c r="U15" i="3"/>
  <c r="U141" i="3"/>
  <c r="U14" i="3"/>
  <c r="U47" i="3"/>
  <c r="U159" i="1" l="1"/>
  <c r="U158" i="1"/>
  <c r="U157" i="1"/>
  <c r="U156" i="1"/>
  <c r="U155" i="1"/>
  <c r="U154" i="1"/>
  <c r="U153" i="1" l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60" i="1"/>
  <c r="U59" i="1"/>
  <c r="U58" i="1" l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2" i="1"/>
  <c r="U189" i="1" l="1"/>
  <c r="U187" i="1"/>
  <c r="B187" i="1"/>
  <c r="U182" i="1"/>
  <c r="U181" i="1"/>
  <c r="B181" i="1"/>
  <c r="B182" i="1" s="1"/>
  <c r="U172" i="1"/>
  <c r="B172" i="1"/>
  <c r="U163" i="1"/>
  <c r="B163" i="1"/>
  <c r="U162" i="1"/>
  <c r="U161" i="1"/>
</calcChain>
</file>

<file path=xl/sharedStrings.xml><?xml version="1.0" encoding="utf-8"?>
<sst xmlns="http://schemas.openxmlformats.org/spreadsheetml/2006/main" count="2524" uniqueCount="820">
  <si>
    <t>ScienceRise</t>
  </si>
  <si>
    <t>Харківська медична академія післядипломної освіти, ПП «Технологічний центр»</t>
  </si>
  <si>
    <t>Актуальні питання медичної науки та практики</t>
  </si>
  <si>
    <t>ДЗ «Запорізька медична академія післядипломної освіти МОЗ України»</t>
  </si>
  <si>
    <t>Актуальні питання педіатрії, акушерства та гінекології</t>
  </si>
  <si>
    <t>ДВНЗ «Тернопільський державний медичний університет імені І. Я. Горбачевського» МОЗ України</t>
  </si>
  <si>
    <t>Актуальні питання фармацевтичної і медичної науки та практики Current issues in pharmacy and medicine: science and practice</t>
  </si>
  <si>
    <t>Запорізький державний медичний університет МОЗ України</t>
  </si>
  <si>
    <t>Актуальні проблеми нефрології</t>
  </si>
  <si>
    <t>Національний медичний університет ім. О. О. Богомольця МОЗ України</t>
  </si>
  <si>
    <t>Актуальні проблеми сучасної медицини: Вісник Української медичної стоматологічної академії</t>
  </si>
  <si>
    <t>ВДНЗ «Українська медична стоматологічна академія»</t>
  </si>
  <si>
    <t>Архів клінічної медицини</t>
  </si>
  <si>
    <t>ДВНЗ «Івано-Франківський національний  медичний університет»</t>
  </si>
  <si>
    <t>Архів офтальмології України Архив офтальмологии Украины Archive of Ukrainian ophthalmology</t>
  </si>
  <si>
    <t>Донецький національний медичний університет імені М. Горького, Національна медична академія післядипломної освіти імені П. Л. Шупика</t>
  </si>
  <si>
    <t>ДУ «Національний інститут фтизіатрії і пульмонології ім. Ф. Г. Яновського НАМН України, Асоціація спеціалістів з проблем бронхіальної астми та алергії України</t>
  </si>
  <si>
    <t>Буковинський медичний вісник</t>
  </si>
  <si>
    <t>Буковинський державний медичний університет МОЗ України</t>
  </si>
  <si>
    <t>Вісник Клубу Панкреатологів. Вестник Клуба Панкреатологов</t>
  </si>
  <si>
    <t>Донецький національний медичний університет ім. М.Горького, Всеукраїнська громадська організація «Український Клуб Панкреатологів», Гуляєв Р. Ю.</t>
  </si>
  <si>
    <t>Вісник морської медицини</t>
  </si>
  <si>
    <t>ДП Український науково-дослідний інститут медицини транспорту МОЗ України, Центральна санітарно-епідеміологічна станція на водному транспорті</t>
  </si>
  <si>
    <t>Вісник наукових досліджень</t>
  </si>
  <si>
    <t>ДВНЗ «Тернопільський державний медичний університет ім. І.Я. Горбачевського МОЗ України»</t>
  </si>
  <si>
    <t>Вісник ортопедії, травматології та протезування</t>
  </si>
  <si>
    <t>ДУ «Інститут травматології та ортопедії НАМН України», ВГО «Українська асоціація ортопедів-травматологів», ВГО «Українська асоціація спортивної травматології, хірургії колінного суглоба та артроскопії»</t>
  </si>
  <si>
    <t>Вісник серцево-судинної хірургії Вестник сердечно-сосудистой хирургии Сardiovascular Surgery Herald</t>
  </si>
  <si>
    <t>ДУ «Національний інститут серцево-судинної хірургії імені М. М. Амосова НАМН України», Асоціація серцево-судинних хірургів України</t>
  </si>
  <si>
    <t>Вісник соціальної гігієни та організації охорони здоров’я України Bulletin of social hygiene and health protection organization of Ukraine</t>
  </si>
  <si>
    <t>ДУ «Український інститут стратегічних досліджень МОЗ України», ДВНЗ «Тернопільський державний медичний університет ім. І.Я. Горбачевського МОЗ України»</t>
  </si>
  <si>
    <t>Вісник стоматології</t>
  </si>
  <si>
    <t>ДУ «Інститут стоматології НАМН України», Асоціація стоматологів України, Одеська обласна стоматологічна поліклініка</t>
  </si>
  <si>
    <t>Вісник фармації News of Pharmacy</t>
  </si>
  <si>
    <t>МОЗ України, Національний фармацевтичний університет</t>
  </si>
  <si>
    <t>Харківський національний університет імені В. Н. Каразіна</t>
  </si>
  <si>
    <t>Вода: гігієна та екологія</t>
  </si>
  <si>
    <t>ДУ «Український науково-дослідний інститут медицини транспорту» МОЗ України</t>
  </si>
  <si>
    <t>Всеукраїнський науково-практичний медичний журнал «Інфекційні хвороби»</t>
  </si>
  <si>
    <t>ДВНЗ «Тернопільський державний медичний університет імені І.Я.Горбачевського», ДУ «Інститут епідеміології та інфекційних хвороб імені Л.В. Громашевського» АМН України</t>
  </si>
  <si>
    <t>Галицький лікарський вісник</t>
  </si>
  <si>
    <t>Івано-Франківський національний медичний університет</t>
  </si>
  <si>
    <t>Гастроентерологія Gastroenterology</t>
  </si>
  <si>
    <t>ДУ «Інститут гастроентерології НАМН України»</t>
  </si>
  <si>
    <t>Гепатологія</t>
  </si>
  <si>
    <t>Львівський національний медичний університет імені Данила Галицького МОЗ України, Благодійний фонд «Антигепатитний Центр ім. С.П.Боткіна»</t>
  </si>
  <si>
    <t>Експериментальна і клінічна медицина</t>
  </si>
  <si>
    <t>Харківський національний медичний університет</t>
  </si>
  <si>
    <t>Екстрена медицина: від науки до практики</t>
  </si>
  <si>
    <t>ДЗ «Український науково-практичний центр екстреної медичної допомоги та медицини катастроф МОЗ України», Національна медична академія післядипломної освіти імені П. Л. Шупика, ТОВ «Професійні видання Східна Європа»</t>
  </si>
  <si>
    <t>Ендоваскулярна нейрорентгенохірургія</t>
  </si>
  <si>
    <t>Національна медична академія післядипломної освіти імені П. Л. Шупика МОЗ України, ДУ «Науково-практичний центр ендоваскулярної нейрорентгенохірургії НАМН України», Всеукраїнська громадська асоціація «Українська асоціація ендоваскулярної нейрорентгенохірургії»</t>
  </si>
  <si>
    <t>Журнал вушних, носових і горлових хвороб. Журнал ушных, носовых и горловых болезней</t>
  </si>
  <si>
    <t>Міністерство охорони здоров’я України, ДУ «Інститут отоларингології ім. проф. О. С. Коломійченка Національної академії медичних наук України»</t>
  </si>
  <si>
    <t>Журнал клінічних та експериментальних медичних досліджень Журнал клинических и экспериментальных медицинских исследований Journal of Clinical and Experimental Medical Researches</t>
  </si>
  <si>
    <t>Сумський державний університет</t>
  </si>
  <si>
    <t>Запорожский медицинский журнал Zaporozhye medical journal</t>
  </si>
  <si>
    <t>Запорізький державний медичний університет</t>
  </si>
  <si>
    <t>Збірник наукових праць Асоціації акушерів-гінекологів України</t>
  </si>
  <si>
    <t>Національна медична академія післядипломної освіти імені П. Л. Шупика, Громадська організація «Асоціація акушерів-гінекологів України»</t>
  </si>
  <si>
    <t>Збірник наукових праць співробітників НМАПО імені П. Л. Шупика</t>
  </si>
  <si>
    <t>Національна медична академія післядипломної освіти імені П. Л. Шупика</t>
  </si>
  <si>
    <t>Здобутки клінічної і експериментальної медицини</t>
  </si>
  <si>
    <t>Здоров’я дитини. Здоровье ребёнка. Child’s Health</t>
  </si>
  <si>
    <t>Донецький національний медичний університет ім. М.Горького, ДЗ «Дніпропетровська медична академія МОЗ України», громадянин України – Заславський О. Ю.</t>
  </si>
  <si>
    <t>Здоров’я жінки Здоровье женщины Health of woman</t>
  </si>
  <si>
    <t>МОЗ України, Національна медична академія післядипломної освіти імені П.Л.Шупика МОЗ України, ДУ «Інститут педіатрії, акушерства і гінекології НАМН України», ДУ «Український стратегічних досліджень України», громадянки України – Щербінська О.С., Бахтіярова Д.О.</t>
  </si>
  <si>
    <t>Здоров’я чоловіка Здоровье мужчины Health of man</t>
  </si>
  <si>
    <t>ДУ «Інститут урології НАМН України», громадянка України – Щербінська О.С.</t>
  </si>
  <si>
    <t>Кардиология: от науки к практике</t>
  </si>
  <si>
    <t>Українська військово-медична академія, Громадська організація «Товариство інвалідів з дитинства з вродженими та набутими вадами серця «Кардіопротекція», ТОВ «Професійні видання Східна Європа»</t>
  </si>
  <si>
    <t>Кардіохірургія та інтервенційна кардіологія</t>
  </si>
  <si>
    <t>Всеукраїнська громадська організація «Всеукраїнська асоціація фахівців з аритмології та електрофізіології серця», ДУ «Інститут серця МОЗ України», Національна медична академія післядипломної освіти імені П. Л. Шупика</t>
  </si>
  <si>
    <t>Клінічна анатомія та оперативна хірургія</t>
  </si>
  <si>
    <t>Буковинський державний медичний університет</t>
  </si>
  <si>
    <t>Клінічна анестезіологія та інтенсивна терапія Clinical anesthesiology and intensive care</t>
  </si>
  <si>
    <t>Одеський національний медичний університет, Громадська організація «Одеське науково-практичне товариство гемостазіологів, анестезіологів і реаніматологів»</t>
  </si>
  <si>
    <t>Клінічна ендокринологія та ендокринна хірургія</t>
  </si>
  <si>
    <t>Український науково-практичний центр ендокринної хірургії, трансплантації ендокринних органів і тканин МОЗ України</t>
  </si>
  <si>
    <t>Клінічна інформатика і Телемедицина Клиническая информатика и Телемедицина Clinical Informatics and Telemedicine</t>
  </si>
  <si>
    <t>ГО «Українська Асоціація «Комп’ютерна Медицина», ТОВ «Інститут медичної інформатики і Телемедицини», Харківська медична академія післядипломної освіти</t>
  </si>
  <si>
    <t>Клінічна онкологія</t>
  </si>
  <si>
    <t>Національний інститут раку, ТОВ «Моріон»</t>
  </si>
  <si>
    <t>Клінічна стоматологія</t>
  </si>
  <si>
    <t>ДВНЗ «Тернопільський державний медичний університет імені І. Я. Горбачевського»</t>
  </si>
  <si>
    <t>Клінічна та експериментальна патологія</t>
  </si>
  <si>
    <t>Клінічна фармація. Клиническая фармация. Clinical pharmacy</t>
  </si>
  <si>
    <t>МОЗ України, ДП «Державний фармакологічний центр Міністерства охорони здоров’я України»,  Національний фармацевтичний університет</t>
  </si>
  <si>
    <t>Літопис травматології та ортопедії</t>
  </si>
  <si>
    <t>МОЗ України, Національний медичний університет ім. О.О.Богомольця, Українська асоціація травматологів-ортопедів</t>
  </si>
  <si>
    <t>Лучевая диагностика, лучевая терапия</t>
  </si>
  <si>
    <t>ДУ «Інститут ядерної медицини та променевої діагностики  Національної академії медичних наук України»</t>
  </si>
  <si>
    <t>Львівський клінічний вісник</t>
  </si>
  <si>
    <t>Львівський національний медичний університет імені Данила Галицького, Товариство з обмеженою відповідальністю «Видавництво «Кирилиця»</t>
  </si>
  <si>
    <t>Львівський медичний часопис. Acta Medical Leopoliensia.</t>
  </si>
  <si>
    <t>Львівський національний медичний університет імені Данила Галицького МОЗ України</t>
  </si>
  <si>
    <t>Медицина невідкладних станів Медицина неотложных состояний Emergency medicine</t>
  </si>
  <si>
    <t>ДУ «Інститут загальної та невідкладної хірургії НАМН України», громадянин України Заславський О.Ю.</t>
  </si>
  <si>
    <t>Медицина сьогодні і завтра</t>
  </si>
  <si>
    <t>Медична гідрологія та реабілітація</t>
  </si>
  <si>
    <t>Інститут фізіології ім. О. О. Богомольця НАН України, Закрите акціонерне товариство лікувально-оздоровчих закладів «Трускавецькурорт»</t>
  </si>
  <si>
    <t>Медична психологія Медицинская психология</t>
  </si>
  <si>
    <t>Харківська медична академія післядипломної освіти, Харківське медичне товариство</t>
  </si>
  <si>
    <t>Медичні перспективи</t>
  </si>
  <si>
    <t>Дніпропетровська державна медична академія МОЗ України</t>
  </si>
  <si>
    <t>Межведомственный медицинский журнал «Наука и практика»</t>
  </si>
  <si>
    <t>Національна академія медичних наук України, Благодійна організація «Фонд підтримки національної безпеки України»</t>
  </si>
  <si>
    <t>Міжнародний ендокринологічний журнал Международный эндокринологический журнал International journal of endocrinology</t>
  </si>
  <si>
    <t>Буковинський державний медичний університет, громадянин України – Заславський О. Ю.</t>
  </si>
  <si>
    <t>Міжнародний медичний журнал Международный медицинский журнал</t>
  </si>
  <si>
    <t>Харківська медична академія післядипломної освіти МОЗ України, Інститут проблем кріобіології і кріомедицини НАН України, Харківське медичне товариство</t>
  </si>
  <si>
    <t>Міжнародний журнал медицини і медичних досліджень International Journal of Medicine and Medical Research</t>
  </si>
  <si>
    <t>Міжнародний неврологічний журнал. Международный неврологический журнал. International Neurological Journal</t>
  </si>
  <si>
    <t>Донецький національний медичний університет ім.. М.Горького, Харківська медична академія післядипломної освіти, громадянин України – Заславський О. Ю.</t>
  </si>
  <si>
    <t>Науковий вісник Ужгородського університету. Серія  «Медицина»</t>
  </si>
  <si>
    <t>ДВНЗ «Ужгородський національний університет»</t>
  </si>
  <si>
    <t>Науково-практичний журнал «Архів психіатрії»</t>
  </si>
  <si>
    <t>Український науково-дослідний інститут соціальної і судової психіатрії та наркології МОЗ України</t>
  </si>
  <si>
    <t>Неонатологія, хірургія та перинатальна медицина</t>
  </si>
  <si>
    <t>ВДНЗ «Буковинський державний медичний університет», Всеукраїнська громадська організація Асоціація неонатологів України</t>
  </si>
  <si>
    <t>Нирки; Почки; Kidneys</t>
  </si>
  <si>
    <t>Національна медична академія післядипломної освіти імені П. Л. Шупика, громадяни України – Заславський Олександр Юрійович, Іванов Дмитро Дмитрович</t>
  </si>
  <si>
    <t>Ортопедія, травматологія та протезування, Ортопедия, травматология и протезирование</t>
  </si>
  <si>
    <t>Інститут патології хребта та суглобів імені професора М.І.Ситенка НАМН України</t>
  </si>
  <si>
    <t>Офтальмологія</t>
  </si>
  <si>
    <t>ПВНЗ «Київський медичний університет УАНМ»</t>
  </si>
  <si>
    <t>Патологія Pathologia</t>
  </si>
  <si>
    <t>Пластична, реконструктивна і естетична хірургія. Пластическая, реконструктивная и эстетическая хирургия. Plastic, reconstructive and aesthetic surgery</t>
  </si>
  <si>
    <t>Національна медична академія післядипломної освіти імені П. Л. Шупика, Всеукраїнська асоціація пластичних, реконструктивних та естетичних хірургів</t>
  </si>
  <si>
    <t>Прикарпатський вісник НТШ (серія «Пульс»)</t>
  </si>
  <si>
    <t>Івано-Франківський Осередок Наукового товариства ім. Шевченка, ДВНЗ «Прикарпатський національний університет імені Василя Стефаника», Івано-Франківський національний технічний університет нафти і газу, ДВНЗ «Івано-Франківський державний медичний університет»</t>
  </si>
  <si>
    <t>Проблеми військової охорони здоров’я</t>
  </si>
  <si>
    <t>Українська військово-медична академія</t>
  </si>
  <si>
    <t>Проблеми екології та медицини. Проблемы экологии и медицины. Medical and ecological problems</t>
  </si>
  <si>
    <t>ВДНЗ України «Українська медична стоматологічна академія» МОЗ України, Українська Академія наук національного прогресу</t>
  </si>
  <si>
    <t>Проблеми клінічної педіатрії</t>
  </si>
  <si>
    <t>Проблеми харчування Проблемы питания Рroblems of nutrition</t>
  </si>
  <si>
    <t>ДП «Науковий центр превентивної токсикології, харчової та хімічної безпеки імені академіка Л. І. Медведя» МОЗ України</t>
  </si>
  <si>
    <t>Променева діагностика, променева терапія</t>
  </si>
  <si>
    <t>ТОВ «Видавничо-інформаційний центр «Медицина України», Національна медична академія післядипломної освіти імені П. Л. Шупика</t>
  </si>
  <si>
    <t>Профілактична медицина (епідеміологія, мікробіологія, вірусологія, паразитологія, інфекційні хвороби) Preventive medicine (epidemiology, microbiology, virology, parasitology, infectious diseases)</t>
  </si>
  <si>
    <t>ДУ «Інститут епідеміології та інфекційних хвороб ім. Л.В. Громашевського Національної академії медичних наук України»</t>
  </si>
  <si>
    <t>Психіатрія, неврологія та медична психологія Психиатрия, неврология и медицинская психология Psychiatry, Neuroogy and Medical Psychology</t>
  </si>
  <si>
    <t>Репродуктивна ендокринологія Репродуктивная эндокринология Reproductive endocrinology</t>
  </si>
  <si>
    <t>ДУ «Інститут педіатрії, акушерства і гінекології НАМН України», МОЗ України, ТОВ «ТРИЛИСТ»</t>
  </si>
  <si>
    <t>Ринологія</t>
  </si>
  <si>
    <t>ДУ «Інститут отоларингології ім. проф. О. С. Коломійченка Національної академії медичних наук України»</t>
  </si>
  <si>
    <t>Серце і судини. Сердце и сосуды. Heart &amp; Vessels</t>
  </si>
  <si>
    <t>Національний медичний університет ім. О.О.Богомольця, Громадська організація «Асоціація кардіологів, судинних та серцевих хірургів м. Києва», громадянка України – Амосова К. М., громадянин України – Мішалов В. Г., ПП «ІНПОЛ ЛТМ»</t>
  </si>
  <si>
    <t>Сімейна медицина Семейная медицина Family medicine</t>
  </si>
  <si>
    <t>Українська асоціація сімейної медицини, Національна медична академія післядипломної освіти ім. П.Л.Шупика, громадянка України – Щербінська О.С.</t>
  </si>
  <si>
    <t>Соціальна фармація в охороні здоров’я Социальная фармация в здравоохранении Social Pharmacy in Health Care</t>
  </si>
  <si>
    <t>Національний фармацевтичний університет</t>
  </si>
  <si>
    <t>Судово-медична експертиза</t>
  </si>
  <si>
    <t>Національна медична академія післядипломної освіти імені П.Л.Шупика МОЗ України, Асоціація судових медиків України, Державна установа Головне бюро судово-медичної експертизи МОЗ України</t>
  </si>
  <si>
    <t>Сучасна гастроентерологія. Современная гастроэнтерология. Contemporary gastroenterology</t>
  </si>
  <si>
    <t>ДУ «Інститут терапії ім. Л.Т.Малої НАМН України», ДУ «Інститут гастроентерології НАМН України», ПП «ІНПОЛ ЛТМ»</t>
  </si>
  <si>
    <t>Сучасні медичні технології Современные медицинские технологии</t>
  </si>
  <si>
    <t>Запорізька медична академія післядипломної освіти МОЗ України</t>
  </si>
  <si>
    <t>Східно-європейський неврологічний журнал</t>
  </si>
  <si>
    <t>Громадська організація «Всеукраїнська асоціація по неврології та рефлексотерапії», Національна медична академія післядипломної освіти імені П. Л. Шупика</t>
  </si>
  <si>
    <t>Травма Травма Trauma</t>
  </si>
  <si>
    <t>Донецький національний медичний університет ім. М.Горького МОЗ України</t>
  </si>
  <si>
    <t>Туберкульоз, легеневі хвороби, ВІЛ-інфекція. Туберкулез, легочные болезни, ВИЧ-инфекция. Tuberculosis, Lung diseases. HIV infection</t>
  </si>
  <si>
    <t>Національний медичний університет ім. О.О.Богомольця, ПП «ІНПОЛ ЛТМ»</t>
  </si>
  <si>
    <t>Україна. Здоров’я нації Украина. Здоровье нации Ukraine. Nation’s Health</t>
  </si>
  <si>
    <t>ДУ «Український інститут стратегічних досліджень МОЗ України» , ВДНЗ України «Українська медична стоматологічна академія», ДВНЗ «Ужгородський національний університет»</t>
  </si>
  <si>
    <t>Український вісник психоневрології</t>
  </si>
  <si>
    <t>ДУ «Інститут неврології, психіатрії та наркології НАМН України»</t>
  </si>
  <si>
    <t>Український журнал дерматології, венерології, косметології. Украинский журнал дерматологии, венерологии, косметологии. Ukrainian Journal of Dermatology, Venerology, Cosmetology</t>
  </si>
  <si>
    <t>Національний медичний університет імені О.О.Богомольця, Українська асоціація лікарів-дерматологів і косметологів, ПП «ІНПОЛ ЛТМ»</t>
  </si>
  <si>
    <t>Український журнал дитячої ендокринології Украинский журнал детской эндокринологии Ukrainian Journal of Pediatric Endocrinology</t>
  </si>
  <si>
    <t>ДУ «Інститут охорони здоров’я дітей та підлітків НАМН України», Всеукраїнська громадська організація «Асоціація дитячих ендокринологів України», ПП «ІНПОЛ ЛТМ»</t>
  </si>
  <si>
    <t>Український журнал екстремальної медицини імені Г.О.Можаєва</t>
  </si>
  <si>
    <t>ДЗ «Луганський державний медичний університет» МОЗ України</t>
  </si>
  <si>
    <t>Український журнал нефрології та діалізу Ukrainian Journal of Nephrology and Dialysis</t>
  </si>
  <si>
    <t>ДУ «Інститут нефрології АМН України», Національний нирковий фонд України</t>
  </si>
  <si>
    <t>Український журнал хірургії Украинский журнал хирургии Ukrainian Journal of Surgery</t>
  </si>
  <si>
    <t>Громадська організація «Асоціація хірургів Донецької області», Донецький національний медичний університет ім. М. Горького МОЗ України</t>
  </si>
  <si>
    <t>Український кардіологічний журнал</t>
  </si>
  <si>
    <t>ННЦ «Інститут кардіології імені академіка М. Д. Стражеска»</t>
  </si>
  <si>
    <t>Український медичний часопис</t>
  </si>
  <si>
    <t>Національна медична академія післядипломної освіти імені П.Л.Шупика МОЗ України, ТОВ «Моріон»</t>
  </si>
  <si>
    <t>Український неврологічний журнал. Украинский неврологический журнал. Ukrainian Neurological Journal</t>
  </si>
  <si>
    <t>Національний медичний університет імені О.О.Богомольця, ПП «ІНПОЛ ЛТМ»</t>
  </si>
  <si>
    <t>Український нейрохірургічний журнал</t>
  </si>
  <si>
    <t>Національна академія медичних наук України, Інститут нейрохірургії ім. академіка А. П. Ромоданова АМН України, ГО «Українська асоціація нейрохірургів»</t>
  </si>
  <si>
    <t>Український пульмонологічний журнал Украинский пульмонологический журнал Ukrainian Pulmonology Journal</t>
  </si>
  <si>
    <t>ДУ «Національний інститут фтизіатрії і пульмонології імені Ф.Г. Яновського Національної академії медичних наук України»</t>
  </si>
  <si>
    <t>Український радіологічний журнал</t>
  </si>
  <si>
    <t>ДУ «Інститут медичної радіології ім. С. П. Григор’єва НАМН України»</t>
  </si>
  <si>
    <t>Український ревматологічний журнал</t>
  </si>
  <si>
    <t>Національний науковий центр «Інститут кардіології імені академіка М. Д. Стражеска» НАМН України</t>
  </si>
  <si>
    <t>Український стоматологічний альманах</t>
  </si>
  <si>
    <t>Український терапевтичний журнал. Украинский терапевтический журнал. Ukrainian Therapeutic Journal</t>
  </si>
  <si>
    <t>ДУ «Інститут терапії ім. Л.Т.Малої НАМН України», ПП «ІНПОЛ ЛТМ»</t>
  </si>
  <si>
    <t>Урологія</t>
  </si>
  <si>
    <t>Інститут урології та нефрології Академії медичних наук України, Дніпропетровська державна медична академія</t>
  </si>
  <si>
    <t>Фармаком</t>
  </si>
  <si>
    <t>ДП «Український науковий фармакопейний центр якості лікарських засобів», ДП «Державний науковий центр лікарських засобів і медичної продукції», Запорізький державний медичний університет</t>
  </si>
  <si>
    <t>Фармацевтичний часопис</t>
  </si>
  <si>
    <t>ДВНЗ «Тернопільський державний медичний університет імені І. Я. Горбачевського», Національний фармацевтичний університет</t>
  </si>
  <si>
    <t>Хірургія Донбасу</t>
  </si>
  <si>
    <t>Хірургія України Surgery of Ukraine Хирургия Украины</t>
  </si>
  <si>
    <t>Національний медичний університет ім. О.О.Богомольця, Асоціація хірургів-гепатологів України, Громадська організація «Асоціація кардіологів, судинних та серцевих хірургів м. Києва», ПП «ІНПОЛ ЛТМ»</t>
  </si>
  <si>
    <t>Шпитальна хірургія. Журнал імені Л. Я. Ковальчука</t>
  </si>
  <si>
    <t>ДВНЗ «Тернопільський державний медичний університет ім. І.Я. Горбачевського МОЗ України», Національна медична академія післядипломної освіти ім. П.Л.Шупика МОЗ України</t>
  </si>
  <si>
    <t>Архів клінічної та експериментальної медицини. Архив клинической и экспериментальной медицины. Archives of clinical and experimental medicine</t>
  </si>
  <si>
    <t>Біль, знеболювання і інтенсивна терапія</t>
  </si>
  <si>
    <t>Національний медичний університет імені О.О. Богомольця МОЗ України, Асоціація анестезіологів України</t>
  </si>
  <si>
    <t>Військова медицина України</t>
  </si>
  <si>
    <t>Міністерство оборони України</t>
  </si>
  <si>
    <t>Вісник гігієни та епідеміології. Вестник гигиены и эпидемиологии. Vestnik of Hygiene and Epidemiology</t>
  </si>
  <si>
    <t>Донецький національний медичний університет ім. М.Горького МОЗ України, Донецька обласна санітарно-епідеміологічна станція</t>
  </si>
  <si>
    <t>Вісник невідкладної і відновної медицини. Вестник неотложной и восстановительной медицины</t>
  </si>
  <si>
    <t>Національна академія медичних наук України, Міністерство охорони здоров’я України, ДУ «Інститут невідкладної і відновної хірургії ім. В.К. Гусака НАМН України», Донецький національний медичний університет ім. М.Горького МОЗ України</t>
  </si>
  <si>
    <t>Вісник психіатрії та психофармакотерапії</t>
  </si>
  <si>
    <t>Одеська обласна асоціація психіатрів, Фізико-хімічний інститут ім. О.В.Богатського НАН України, Одеський державний медичний університет МОЗ України</t>
  </si>
  <si>
    <t>Дерматовенерология. Косметология. Сексопатология</t>
  </si>
  <si>
    <t>Асоціація дерматологів, венерологів та косметологів Дніпропетровщини</t>
  </si>
  <si>
    <t>Дерматологія та венерологія. Дерматология и венерология</t>
  </si>
  <si>
    <t>Український науково-дослідний інститут дерматології та венерології НАМН України</t>
  </si>
  <si>
    <t>Журнал Академії медичних наук України</t>
  </si>
  <si>
    <t>Національна академія медичних наук України</t>
  </si>
  <si>
    <t>Журнал дерматовенерології та косметології ім. М.О. Торсуєва</t>
  </si>
  <si>
    <t>Донецький національний медичний університет ім. М.Горького МОЗ України, ГО “Асоціація дерматовенерологів та косметологів Донецької області “ Здоровий світ ”</t>
  </si>
  <si>
    <t>Журнал психіатрії та медичної психології</t>
  </si>
  <si>
    <t>Інтегративна антропологія (міжнародний медико-філософський журнал)</t>
  </si>
  <si>
    <t>Одеський державний медичний університет МОЗ України</t>
  </si>
  <si>
    <t>Клінічна фармація, фармакотерапія та медична стандартизація Clinical Pharmacy, Pharmacotherapy &amp; Medical Standardization</t>
  </si>
  <si>
    <t>Кримський терапевтичний журнал. Крымский терапевтический журнал.</t>
  </si>
  <si>
    <t>Кримський державний медичний університет ім. С.І.Георгієвського МОЗ України</t>
  </si>
  <si>
    <t>Кровообіг та гемостаз. Кровообращение и гемостаз. Circulation and haemostatic</t>
  </si>
  <si>
    <t>Інститут геронтології Академії медичних наук України, Українська асоціація “ Мікроциркуляція, гемореологія, тромбоутворення</t>
  </si>
  <si>
    <t>Ліки України</t>
  </si>
  <si>
    <t>ТОВ „Медікс”, Національна медична академія післядипломної освіти імені П.Л.Шупика МОЗ України</t>
  </si>
  <si>
    <t>Медико-соціальні проблеми сім’ї</t>
  </si>
  <si>
    <t>Медична реабілітація, курортологія, фізіотерапія</t>
  </si>
  <si>
    <t>Український науково-дослідний інститут медичної реабілітації та курортології, ГО “ Фахівці у галузі природних лікувальних ресурсів ”</t>
  </si>
  <si>
    <t>Медицина транспорту України. Медицина транспорту Украины. Medicin of the Ukrainian transport</t>
  </si>
  <si>
    <t>Міністерство транспорту та зв’язку України, Державна адміністрація залізничного транспорту України /Укрзалізниця/, Львівський національний медичний університет імені Данила Галицького, ТОВ “ВІТ-А-ПОЛ”</t>
  </si>
  <si>
    <t>Національний медичний університет імені О.О.Богомольця МОЗ України</t>
  </si>
  <si>
    <t>Нейронауки: теоретичні та клінічні аспекти. Нейронауки: теоретические и клинические аспекты. Neuroscience theoretical and clinical aspects</t>
  </si>
  <si>
    <t>Новини стоматології</t>
  </si>
  <si>
    <t>Львівський національний медичний університет імені Данила Галицького МОЗ України, ТОВ “Галдент” /ЛТД/</t>
  </si>
  <si>
    <t>Перинатологія та педіатрія. Перинатология и педиатрия</t>
  </si>
  <si>
    <t>ДУ «Інститут педіатрії, акушерства і гінекології АМН України”</t>
  </si>
  <si>
    <t>Питання експериментальної та клінічної медицини</t>
  </si>
  <si>
    <t>Харківська медична академія післядипломної освіти</t>
  </si>
  <si>
    <t>Проблеми екологічної та медичної генетики і клінічної імунології</t>
  </si>
  <si>
    <t>Луганський державний медичний університет МОЗ України</t>
  </si>
  <si>
    <t>Проблеми остеології. Проблемы остеологии</t>
  </si>
  <si>
    <t>Українська Асоціація остеопорозу</t>
  </si>
  <si>
    <t>Психічне здоров’я</t>
  </si>
  <si>
    <t>Національна медична академія післядипломної освіти імені П.Л.Шупика, Київська міська клінічна психоневрологічна лікарня №1</t>
  </si>
  <si>
    <t>Національна медична академія післядипломної освіти імені П.Л.Шупика МОЗ України, Інститут педіатрії, акушерства і гінекології АМН України, ТОВ “ Видавничий дім та рекламна агенція “ Професіонал ”</t>
  </si>
  <si>
    <t>Спортивна медицина</t>
  </si>
  <si>
    <t>Національний університет фізичного виховання і спорту України Міністерства України у справах сім’ї, молоді та спорту</t>
  </si>
  <si>
    <t>Сучасна ортодонтія. Современная ортодонтия</t>
  </si>
  <si>
    <t>Національний медичний університет імені О.О. Богомольця, ТОВ «Юнімед»</t>
  </si>
  <si>
    <t>Сучасна педіатрія. Современная педиатрия</t>
  </si>
  <si>
    <t>Національна медична академія післядипломної освіти імені П.Л. Шупика МОЗ України, ДУ “ Український інститут стратегічних досліджень МОЗ України ”</t>
  </si>
  <si>
    <t>Сучасна стоматологія. Современная стоматология</t>
  </si>
  <si>
    <t>Національна медична академія післядипломної освіти імені П.Л.Шупика, ТОВ “ Експерт ЛТД”</t>
  </si>
  <si>
    <t>Сучасні аспекти військової медицини</t>
  </si>
  <si>
    <t>Головний військово-медичний клінічний ордена Червоної Зірки центр «Головний військовий клінічний госпіталь» Міністерства оборони України</t>
  </si>
  <si>
    <t>Сучасні інфекції</t>
  </si>
  <si>
    <t>Національний медичний університет імені О.О.Богомольця МОЗ України, ТОВ “ Медицина України ”</t>
  </si>
  <si>
    <t>Східноєвропейський журнал громадського здоров’я</t>
  </si>
  <si>
    <t>Таврический журнал психиатрии Таврійський журнал психіатрії</t>
  </si>
  <si>
    <t>Кримська республіканська Асоціація психіатрів, психотерапевтів та психологів</t>
  </si>
  <si>
    <t>Український журнал малоінвазивної та ендоскопічної хірургії</t>
  </si>
  <si>
    <t>Український фонд підтримки та розвитку нейроендоскопії та ендоскопічної нейрохірургії</t>
  </si>
  <si>
    <t>Український журнал телемедицини та медичної телематики. Украинский журнал телемедицины и медицинской телематики. Ukrainian Journal of Telemedicine and Medical Telematics</t>
  </si>
  <si>
    <t>Український медичний альманах</t>
  </si>
  <si>
    <t>Фармацевтичний журнал</t>
  </si>
  <si>
    <t>Фотобіологія та фотомедицина</t>
  </si>
  <si>
    <t>Харківський національний університет імені В.Н.Каразіна МОН України</t>
  </si>
  <si>
    <t>Харківська хірургічна школа</t>
  </si>
  <si>
    <t>ДУ „ Інститут загальної та невідкладної хірургії АМН України</t>
  </si>
  <si>
    <t>Національна медична академія післядипломної освіти ім.. П.Л.Шупика МОЗ України, Благодійний фонд допомоги дітям з травмами та хірургічними хворобами “ХІТОД”, Всеукраїнська асоціація дитячих хірургів</t>
  </si>
  <si>
    <t xml:space="preserve">Університетська клініка. Университетская клиника. University Clinic </t>
  </si>
  <si>
    <t>Хірургія дитячого віку. Хирургия детского возраста</t>
  </si>
  <si>
    <t>журнал</t>
  </si>
  <si>
    <t>2410-681X</t>
  </si>
  <si>
    <t>2414-9934</t>
  </si>
  <si>
    <t>м, б, фарм</t>
  </si>
  <si>
    <t>Медична та клінічна хімія</t>
  </si>
  <si>
    <t>ДВНЗ «Тернопільський державний медичний університет імені І. Я. Горбачевського», ДУ «Інститут фармакології та токсикології НАМН України»</t>
  </si>
  <si>
    <t>http://ojs.tdmu.edu.ua/index.php/MCC</t>
  </si>
  <si>
    <t>1811-2471</t>
  </si>
  <si>
    <t>2415-8836</t>
  </si>
  <si>
    <t>ДВНЗ “ Тернопільський державний медичний університет імені І.Я. Горбачевського ” МОЗ України</t>
  </si>
  <si>
    <t>http://ojs.tdmu.edu.ua/index.php/zdobutky-eks-med</t>
  </si>
  <si>
    <t>2308-3794</t>
  </si>
  <si>
    <t>2311-021X</t>
  </si>
  <si>
    <t>м, б</t>
  </si>
  <si>
    <t>Клітинна та органна трансплантологія. Клеточная и органная трансплантология. Cell and Organ Transplantology</t>
  </si>
  <si>
    <t>ТОВ «Інститут клітинної терапії»</t>
  </si>
  <si>
    <t>http://transplantology.org/uk/</t>
  </si>
  <si>
    <t>2227-4782</t>
  </si>
  <si>
    <t>2518-1432</t>
  </si>
  <si>
    <t xml:space="preserve">м, б
</t>
  </si>
  <si>
    <t xml:space="preserve">Проблеми ендокринної патології
Проблемы эндокринной патологии
</t>
  </si>
  <si>
    <t>Національна академія медичних наук України, МОЗ України, ДУ «Інститут проблем ендокринної патології ім. В.Я. Данилевського Національної академії медичних наук України»</t>
  </si>
  <si>
    <t>http://www.jpep.endocrinology.org.ua</t>
  </si>
  <si>
    <t>1680-1466</t>
  </si>
  <si>
    <t>Ендокринологія. Endocrinology</t>
  </si>
  <si>
    <t>ДУ «Інститут ендокринології та обміну речовин ім. В.П. Комісаренка  НАМН України»</t>
  </si>
  <si>
    <t>http://www.endokrynologia.kiev.ua/</t>
  </si>
  <si>
    <t>4 рази на рік</t>
  </si>
  <si>
    <t>б, м</t>
  </si>
  <si>
    <t>2 рази на рік</t>
  </si>
  <si>
    <t>1818-1295</t>
  </si>
  <si>
    <t>м, б (за групами спеціально-стей 14.01.00-14.03.00)</t>
  </si>
  <si>
    <t>Вісник морфології</t>
  </si>
  <si>
    <t xml:space="preserve">Вінницький національний медичний університет ім. М. І. Пирогова </t>
  </si>
  <si>
    <t>http://www.vnmu.edu.ua/%D0%B6%D1%83%D1%80%D0%BD%D0%B0%D0%BB%D0%B8/%D0%B2%D1%96%D1%81%D0%BD%D0%B8%D0%BA-%D0%BC%D0%BE%D1%80%D1%84%D0%BE%D0%BB%D0%BE%D0%B3%D1%96%D1%97</t>
  </si>
  <si>
    <t>2077-4214</t>
  </si>
  <si>
    <t>Вісник проблем біології і медицини</t>
  </si>
  <si>
    <t>Українська академія наук, Українська медична стоматологічна академія</t>
  </si>
  <si>
    <t>http://vpbm.com.ua/</t>
  </si>
  <si>
    <t>1 раз на 2 роки</t>
  </si>
  <si>
    <t>0435-1991</t>
  </si>
  <si>
    <t>Гематологія і переливання крові</t>
  </si>
  <si>
    <t>ДУ "Ін-т гематології та трансфузіології НАМН України"</t>
  </si>
  <si>
    <t>http://www.gpk.org.ua</t>
  </si>
  <si>
    <t>2077-7477</t>
  </si>
  <si>
    <t>2077-7485</t>
  </si>
  <si>
    <t>Довкілля та здоров’я</t>
  </si>
  <si>
    <t>Інститут гігієни та медичної екології ім.  О.М. Марзеєва НАМН України</t>
  </si>
  <si>
    <t>http://www.dovkil-zdorov.kiev.ua/publ/dovkil.nsf/all/index?opendocument</t>
  </si>
  <si>
    <t>1609-6371</t>
  </si>
  <si>
    <t>2415-3176</t>
  </si>
  <si>
    <t>Експериментальна та клінічна фізіологія і біохімія</t>
  </si>
  <si>
    <t>Львівський національний медичний університет імені Данила Галицького, ДП «Всеукраїнське спеціалізоване видавництво «Світ»</t>
  </si>
  <si>
    <t>http://ecpb.org.ua/</t>
  </si>
  <si>
    <t>4/-</t>
  </si>
  <si>
    <t>2308-8303</t>
  </si>
  <si>
    <t>х, фарм</t>
  </si>
  <si>
    <t xml:space="preserve">Журнал органічної та фармацевтичної хімії Журнал органической и фармацевтической химии Journal of Organic and Pharmaceutical Chemistry </t>
  </si>
  <si>
    <t>-</t>
  </si>
  <si>
    <t>Національна академія наук України, Інститут органічної хімії НАН України, МОЗ України, Національний фармацевтичний університет</t>
  </si>
  <si>
    <t>http://journals.nuph.edu.ua/index.php/ophcj</t>
  </si>
  <si>
    <t>2/-</t>
  </si>
  <si>
    <t>2413-6077</t>
  </si>
  <si>
    <t xml:space="preserve">ДВНЗ «Тернопільський державний медичний університет ім. І. Я. Горбачевського МОЗ України» </t>
  </si>
  <si>
    <t>http://ujcem.med.sumdu.edu.ua/ua/</t>
  </si>
  <si>
    <t>Медична інформатика та інженерія. Медицинская информатика и инженерия. Medical Informatics and Engineering.</t>
  </si>
  <si>
    <t>Національна медична академія післядипломної освіти імені П.Л.Шупика, ДВНЗ «Тернопільський державний медичний університет імені І.Я.Горбачевського»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</si>
  <si>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http://www.irbis-nbuv.gov.ua/cgi-bin/irbis_nbuv/cgiirbis_64.exe?Z21ID=&amp;I21DBN=UJRN&amp;P21DBN=UJRN&amp;S21STN=1&amp;S21REF=10&amp;S21FMT=juu_all&amp;C21COM=S&amp;S21CNR=20&amp;S21P01=0&amp;S21P02=0&amp;S21P03=I=&amp;S21COLORTERMS=0&amp;S21STR=%D0%9625988</t>
  </si>
  <si>
    <t>1562-1774</t>
  </si>
  <si>
    <t xml:space="preserve">Онкологія
Онкология
</t>
  </si>
  <si>
    <t>НАН України, Інститут експериментальної патології, онкології і радіобіології ім. Р. Є. Кавецького НАН України, ТОВ «Моріон»</t>
  </si>
  <si>
    <t>http://www.oncology.kiev.ua/archiv/18_3/index.php</t>
  </si>
  <si>
    <t>4</t>
  </si>
  <si>
    <t>2079-8334</t>
  </si>
  <si>
    <t>Світ медицини та біології</t>
  </si>
  <si>
    <t xml:space="preserve">Українська медична стоматологічна академія МОЗ України, Полтавське відділення Міжнародного фонду допомоги хворим з наслідками травм та захворювань,
Всеукраїнська громадська організація «Наукове товариство анатомів, гістологів, ембріологів та топографоанатомів України»
</t>
  </si>
  <si>
    <t>http://womab.com.ua/ua/</t>
  </si>
  <si>
    <t>м, б (за групами спеціальностей 14.01.00-14.03.00)</t>
  </si>
  <si>
    <t>Досягнення біології та медицини. Достижения биологии и медицины. Achievements of biology and medicine.</t>
  </si>
  <si>
    <t>Нац. акад. наук України, Нац. акад. мед. наук України, Одес. нац. мед. ун-т</t>
  </si>
  <si>
    <t>2226-2008</t>
  </si>
  <si>
    <t>Одеський медичний журнал Одесский медицинский журнал</t>
  </si>
  <si>
    <t>МОЗ України, Одеський національний медичний університет</t>
  </si>
  <si>
    <t>http://journal.odmu.edu.ua/?lang=en</t>
  </si>
  <si>
    <t>ж.</t>
  </si>
  <si>
    <t xml:space="preserve">  2070-8092</t>
  </si>
  <si>
    <t>1</t>
  </si>
  <si>
    <t>б.,м.</t>
  </si>
  <si>
    <t>Таврійський медико-біологічний вісник</t>
  </si>
  <si>
    <t>Кримський науковий центр НАН України і МОН України, Кримський державний медичний університет імені С.І.Георгіївського МОЗ України</t>
  </si>
  <si>
    <t>http://www.csmu.edu.ua/site/page/show/docid/200912</t>
  </si>
  <si>
    <t>м, фарм, б</t>
  </si>
  <si>
    <t xml:space="preserve">Фітотерапія. Часопис </t>
  </si>
  <si>
    <t>Всеукраїнська громадська організація «Асоціація фахівців з народної і нетрадиційної медицини», ПВНЗ «Київський медичний університет УАНМ»</t>
  </si>
  <si>
    <t>http://uanm.org.ua/?cat=10</t>
  </si>
  <si>
    <t>0869-1703</t>
  </si>
  <si>
    <t>Проблемы старения и долголетия</t>
  </si>
  <si>
    <t>ДУ «Інститут геронтології» АМН України</t>
  </si>
  <si>
    <t>http://geront.kiev.ua/psid</t>
  </si>
  <si>
    <t>1818-9385</t>
  </si>
  <si>
    <t>м, б (за групами спеціальностей  14.01.00-14.03.00)</t>
  </si>
  <si>
    <t>Актуальні проблеми транспортної медицини</t>
  </si>
  <si>
    <t>Український науково-дослідний інститут медицини транспорту Міністерства охорони здоров’я України</t>
  </si>
  <si>
    <t>http://aptm.org.ua/</t>
  </si>
  <si>
    <t>Гігієна населених місць</t>
  </si>
  <si>
    <t xml:space="preserve">Інститут гігієни та медичної екології ім.. О.М. Марзєєва АМН України </t>
  </si>
  <si>
    <t>http://www.gigiena-mist.kiev.ua/site/gnm.nsf/all/index?opendocument</t>
  </si>
  <si>
    <t>Імунологія та алергологія: наука і практика</t>
  </si>
  <si>
    <t>Українське товариство фахівців з імунології, алергології та імунореабілітації, ДУ “ Інститут урології АМН України</t>
  </si>
  <si>
    <t>в.</t>
  </si>
  <si>
    <t>2227-2844</t>
  </si>
  <si>
    <t>м.,б.</t>
  </si>
  <si>
    <t>Вісник Луганського національного університету імені Тараса Шевченка. Медико-біологічні науки</t>
  </si>
  <si>
    <t>Луганський національний університет імені Тараса Шевченка МОН України</t>
  </si>
  <si>
    <t>http://anatomy.luguniv.edu.ua/journal.html</t>
  </si>
  <si>
    <t>1609-0446</t>
  </si>
  <si>
    <t xml:space="preserve">Сучасні проблеми токсикології, харчової та хімічної безпеки
Современные проблемы токсикологии, пищевой и химической безопасности
Modern problems of toxicology, food and chemical safety
</t>
  </si>
  <si>
    <t>Державне підприємство «Науковий центр превентивної токсикології, харчової та хімічної безпеки імені академіка Л. І. Медведя МОЗ України»</t>
  </si>
  <si>
    <t>http://protox.medved.kiev.ua/index.php/ua/about</t>
  </si>
  <si>
    <t>2223-6757</t>
  </si>
  <si>
    <t>Український журнал з проблем медицини праці</t>
  </si>
  <si>
    <t>ДУ «Інститут медицини праці НАМН України»</t>
  </si>
  <si>
    <t>http://www.ioh.org.ua/journal/default.aspx</t>
  </si>
  <si>
    <t>2079-667-</t>
  </si>
  <si>
    <t xml:space="preserve">м, б (за групами спеціальностей 14.01.00-14.03.00), фарм
</t>
  </si>
  <si>
    <t>Український журнал клінічної та лабораторної медицини</t>
  </si>
  <si>
    <t>ДЗ «Луганський державний медичний університет»</t>
  </si>
  <si>
    <t>Перспективи медицини та біології</t>
  </si>
  <si>
    <t>б, фарм, м</t>
  </si>
  <si>
    <t>Inter сollegas</t>
  </si>
  <si>
    <t>Аннали Мечниковського Інституту</t>
  </si>
  <si>
    <t>ДУ «Інститут мікробіології та імунології ім. І. І. Мечникова НАМН України»</t>
  </si>
  <si>
    <t>Інновації в стоматології Инновации в стоматологии Innovations in Stomatology</t>
  </si>
  <si>
    <t>Державна установа «Інститут стоматології Національної академії медичних наук України»</t>
  </si>
  <si>
    <t>Ліки України плюс</t>
  </si>
  <si>
    <t>Всеукраїнська громадська організація «Асоціація превентивної та антиейджинг медицини», Національний медичний університет ім. О. О. Богомольця, Національна медична академія післядипломної освіти імені П. Л. Шупика</t>
  </si>
  <si>
    <t>Морфологія</t>
  </si>
  <si>
    <t>ДЗ «Дніпропетровська медична академія МОЗ України», Наукове товариство анатомів, гістологій, ембріологів і топографоанатомів України</t>
  </si>
  <si>
    <t>м, фарм</t>
  </si>
  <si>
    <t>м</t>
  </si>
  <si>
    <t>електронний журнал</t>
  </si>
  <si>
    <t>фарм, м</t>
  </si>
  <si>
    <t>психол, м</t>
  </si>
  <si>
    <t>фарм</t>
  </si>
  <si>
    <t>№</t>
  </si>
  <si>
    <t>№ в підгрупі</t>
  </si>
  <si>
    <t>Тип видання</t>
  </si>
  <si>
    <t>Кількість номерів на рік/дати виходу</t>
  </si>
  <si>
    <t>ISSN</t>
  </si>
  <si>
    <t>E-ISSN</t>
  </si>
  <si>
    <t>Наявність видання в бібліотеках, які входять до обовязкового переліку розсилки (2000-2005)</t>
  </si>
  <si>
    <t>Науки</t>
  </si>
  <si>
    <t>Назва</t>
  </si>
  <si>
    <t>Скорочена назва</t>
  </si>
  <si>
    <t>Видавець</t>
  </si>
  <si>
    <t>Веб-сторінка</t>
  </si>
  <si>
    <t>DOI (Наявність у журнальних статей індексу DOI  (x25))</t>
  </si>
  <si>
    <t xml:space="preserve"> ISI (Наявність обробки видання  ISI - журнали, які внесені в базу даних Web of Science Emerging sources citation index і Thomson Reuters Master Journal List
JOURNAL COVERAGE CHANGES (x25))</t>
  </si>
  <si>
    <t>SCOPUS (Наявність обробки видання базою даних SCOPUS  (x25))</t>
  </si>
  <si>
    <t>"Джерело" (Наявність обробки видання іншими реферативними журналами та науково-інформаційними агенствами . Зокрема "Джерелом" "Index Copernicus" (x 2))</t>
  </si>
  <si>
    <t>Вчасність виходу журналу, відповідно до задекларованих термінів (x7)</t>
  </si>
  <si>
    <t>Укр. веб (Наявність Інтернет сторінки журналу з архівом  статей та анотацій укр. Або рос. мовами  (x 3))</t>
  </si>
  <si>
    <t>Наявність архіву англомовних версій анотацій  статей в інтернеті  (x3)</t>
  </si>
  <si>
    <t>Англ. веб (Наявність архіву повних англомовних версій статей в Інтернеті  (x10))</t>
  </si>
  <si>
    <t>Сума</t>
  </si>
  <si>
    <t>2409-9988</t>
  </si>
  <si>
    <t>https://inter.knmu.edu.ua/?journal=pub&amp;page=index</t>
  </si>
  <si>
    <t>http://sr.org.ua/uk</t>
  </si>
  <si>
    <t>2313-6286</t>
  </si>
  <si>
    <t>2313-8416</t>
  </si>
  <si>
    <t>2308-8052</t>
  </si>
  <si>
    <t>http://pharmed.zsmu.edu.ua/</t>
  </si>
  <si>
    <t>2409-2932</t>
  </si>
  <si>
    <t>2306-8094</t>
  </si>
  <si>
    <t>http://zmapo.edu.ua/index.php/zbirnyk</t>
  </si>
  <si>
    <t>http://ojs.tdmu.edu.ua/index.php/act-pit-pediatr</t>
  </si>
  <si>
    <t>2415-301X</t>
  </si>
  <si>
    <t>2411-4944</t>
  </si>
  <si>
    <t>http://apn.co.ua/</t>
  </si>
  <si>
    <t>http://clinpharm.meduniv.lviv.ua/</t>
  </si>
  <si>
    <t>2070-3112</t>
  </si>
  <si>
    <t>2077-1096</t>
  </si>
  <si>
    <t>http://www.umsa.edu.ua/journal2stat4_2015.html</t>
  </si>
  <si>
    <t>2519-4224</t>
  </si>
  <si>
    <t>1993-4327</t>
  </si>
  <si>
    <t>http://www.imiamn.org.ua/journal.htm</t>
  </si>
  <si>
    <t>2312-7007</t>
  </si>
  <si>
    <t>http://akm.ifnmu.edu.ua</t>
  </si>
  <si>
    <t>1605-9360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</si>
  <si>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http://www.irbis-nbuv.gov.ua/cgi-bin/irbis_nbuv/cgiirbis_64.exe?Z21ID=&amp;I21DBN=UJRN&amp;P21DBN=UJRN&amp;S21STN=1&amp;S21REF=10&amp;S21FMT=juu_all&amp;C21COM=S&amp;S21CNR=20&amp;S21P01=0&amp;S21P02=0&amp;S21P03=I=&amp;S21COLORTERMS=0&amp;S21STR=%D0%9668528</t>
  </si>
  <si>
    <t>не видається після 2014</t>
  </si>
  <si>
    <t>2309-8147</t>
  </si>
  <si>
    <t>http://archivophthalmukr.wixsite.com/archiv/about</t>
  </si>
  <si>
    <t>Астма та алергія Астма и алергия Asthma and allergy</t>
  </si>
  <si>
    <t>http://www.ifp.kiev.ua/doc/journals/aa_ukr.htm</t>
  </si>
  <si>
    <t>2307-3373</t>
  </si>
  <si>
    <t>http://www.irbis-nbuv.gov.ua/cgi-bin/irbis_nbuv/cgiirbis_64.exe?Z21ID=&amp;I21DBN=UJRN&amp;P21DBN=UJRN&amp;S21STN=1&amp;S21REF=10&amp;S21FMT=juu_all&amp;C21COM=S&amp;S21CNR=20&amp;S21P01=0&amp;S21P02=0&amp;S21P03=PREF=&amp;S21COLORTERMS=0&amp;S21STR=bzit</t>
  </si>
  <si>
    <t>http://bmv.bsmu.edu.ua/</t>
  </si>
  <si>
    <t>1684-7903</t>
  </si>
  <si>
    <t>2413-0737</t>
  </si>
  <si>
    <t>http://www.mil-surgery.com/milmedical.php</t>
  </si>
  <si>
    <t>1607-0860</t>
  </si>
  <si>
    <t>http://www.irbis-nbuv.gov.ua/cgi-bin/irbis_nbuv/cgiirbis_64.exe?Z21ID=&amp;I21DBN=UJRN&amp;P21DBN=UJRN&amp;S21STN=1&amp;S21REF=10&amp;S21FMT=juu_all&amp;C21COM=S&amp;S21CNR=20&amp;S21P01=0&amp;S21P02=0&amp;S21P03=PREF=&amp;S21COLORTERMS=0&amp;S21STR=vgie</t>
  </si>
  <si>
    <t>http://pancreatology.com.ua/uslovija_publikacii-9.html</t>
  </si>
  <si>
    <t>2077-5067</t>
  </si>
  <si>
    <t>0049-6804</t>
  </si>
  <si>
    <t>http://www.herald.com.ua</t>
  </si>
  <si>
    <t>http://ojs.tdmu.edu.ua/index.php/visnyk-nauk-dos/index</t>
  </si>
  <si>
    <t>1681-276X</t>
  </si>
  <si>
    <t>2415-8798</t>
  </si>
  <si>
    <t>http://iurs.org.ua/ru/izdatelskaya-deyatelnost/</t>
  </si>
  <si>
    <t>2306-4110</t>
  </si>
  <si>
    <t>http://visnyk.ito.gov.ua/</t>
  </si>
  <si>
    <t>0132-2486</t>
  </si>
  <si>
    <t>http://cvs-herald.org.ua</t>
  </si>
  <si>
    <t>2313-0830</t>
  </si>
  <si>
    <t>1681-2786</t>
  </si>
  <si>
    <t>2414-9470</t>
  </si>
  <si>
    <t>http://ojs.tdmu.edu.ua/index.php/visnyk-gigieny/index</t>
  </si>
  <si>
    <t>2078-8916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</si>
  <si>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http://www.irbis-nbuv.gov.ua/cgi-bin/irbis_nbuv/cgiirbis_64.exe?Z21ID=&amp;I21DBN=UJRN&amp;P21DBN=UJRN&amp;S21STN=1&amp;S21REF=10&amp;S21FMT=juu_all&amp;C21COM=S&amp;S21CNR=20&amp;S21P01=0&amp;S21P02=0&amp;S21P03=I=&amp;S21COLORTERMS=0&amp;S21STR=%D0%9614683</t>
  </si>
  <si>
    <t>1562-7241</t>
  </si>
  <si>
    <t>2415-8844</t>
  </si>
  <si>
    <t>http://journals.nuph.edu.ua/index.php/nphj</t>
  </si>
  <si>
    <t>http://periodicals.karazin.ua/medicine</t>
  </si>
  <si>
    <t>2313-6693</t>
  </si>
  <si>
    <t>2313-2396</t>
  </si>
  <si>
    <t>http://www.watergigeco.com.ua/</t>
  </si>
  <si>
    <t>978-617-6</t>
  </si>
  <si>
    <t>1681-2727</t>
  </si>
  <si>
    <t>2414-9969</t>
  </si>
  <si>
    <t>http://ojs.tdmu.edu.ua/index.php/inf-patol</t>
  </si>
  <si>
    <t>2306-4285</t>
  </si>
  <si>
    <t>2414-1518</t>
  </si>
  <si>
    <t>http://ojs.ifnmu.edu.ua/index.php/gmj/</t>
  </si>
  <si>
    <t>2308-2097</t>
  </si>
  <si>
    <t>2518-7880</t>
  </si>
  <si>
    <t>http://gastro.zaslavsky.com.ua/</t>
  </si>
  <si>
    <t>2070-8904</t>
  </si>
  <si>
    <t>http://hepatology.org.ua</t>
  </si>
  <si>
    <t>1561-3607</t>
  </si>
  <si>
    <t>http://advcd.org/index.php/en/journal</t>
  </si>
  <si>
    <t>http://idvamnu.com.ua/journal</t>
  </si>
  <si>
    <t>2308-1066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</si>
  <si>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http://www.irbis-nbuv.gov.ua/cgi-bin/irbis_nbuv/cgiirbis_64.exe?Z21ID=&amp;I21DBN=UJRN&amp;P21DBN=UJRN&amp;S21STN=1&amp;S21REF=10&amp;S21FMT=juu_all&amp;C21COM=S&amp;S21CNR=20&amp;S21P01=0&amp;S21P02=0&amp;S21P03=I=&amp;S21COLORTERMS=0&amp;S21STR=%D0%9616674</t>
  </si>
  <si>
    <t>http://emergency.in.ua/</t>
  </si>
  <si>
    <t>2312-7104</t>
  </si>
  <si>
    <t>2304–9359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</si>
  <si>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http://www.irbis-nbuv.gov.ua/cgi-bin/irbis_nbuv/cgiirbis_64.exe?Z21ID=&amp;I21DBN=UJRN&amp;P21DBN=UJRN&amp;S21STN=1&amp;S21REF=10&amp;S21FMT=juu_all&amp;C21COM=S&amp;S21CNR=20&amp;S21P01=0&amp;S21P02=0&amp;S21P03=I=&amp;S21COLORTERMS=0&amp;S21STR=%D0%96100899</t>
  </si>
  <si>
    <t>2413-7944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</si>
  <si>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http://www.irbis-nbuv.gov.ua/cgi-bin/irbis_nbuv/cgiirbis_64.exe?Z21ID=&amp;I21DBN=UJRN&amp;P21DBN=UJRN&amp;S21STN=1&amp;S21REF=10&amp;S21FMT=juu_all&amp;C21COM=S&amp;S21CNR=20&amp;S21P01=0&amp;S21P02=0&amp;S21P03=I=&amp;S21COLORTERMS=0&amp;S21STR=%D0%9614793</t>
  </si>
  <si>
    <t>0044-4650</t>
  </si>
  <si>
    <t>http://www.lorlife.kiev.ua</t>
  </si>
  <si>
    <t>http://derma-kosm.dsmu.edu.ua</t>
  </si>
  <si>
    <t>http://ujcem.med.sumdu.edu.ua</t>
  </si>
  <si>
    <t>2309-2394</t>
  </si>
  <si>
    <t>2310-2209</t>
  </si>
  <si>
    <t>http://www.nbuv.gov.ua/old_jrn/chem_biol/Jpmp/index.html</t>
  </si>
  <si>
    <t>http://zmj.zsmu.edu.ua/</t>
  </si>
  <si>
    <t>2306-4145</t>
  </si>
  <si>
    <t>2310-1210</t>
  </si>
  <si>
    <t>978-966-8977-45-9</t>
  </si>
  <si>
    <t>http://aagu.com.ua/publisher/collection/index.php</t>
  </si>
  <si>
    <t>2227-7404
2227-7404</t>
  </si>
  <si>
    <t>http://nmapo.edu.ua</t>
  </si>
  <si>
    <t>2224-0551</t>
  </si>
  <si>
    <t>2307-1168</t>
  </si>
  <si>
    <t>http://childshealth.zaslavsky.com.ua/</t>
  </si>
  <si>
    <t>http://med-expert.com.ua/publishing-activity/zdorove-zhenshchiny/</t>
  </si>
  <si>
    <t>2307-5074</t>
  </si>
  <si>
    <t>1992-5921</t>
  </si>
  <si>
    <t>2412-5547</t>
  </si>
  <si>
    <t>2307-5090</t>
  </si>
  <si>
    <t>http://professional-event.com/ua/izdatelstvo/zdorove-muzhchiny</t>
  </si>
  <si>
    <t>http://www.innovacii.od.ua/</t>
  </si>
  <si>
    <t>2519-4151</t>
  </si>
  <si>
    <t>http://anthropology.odmu.edu.ua/?lang=en</t>
  </si>
  <si>
    <t>http://www.kardiolog.in.ua</t>
  </si>
  <si>
    <t>2305-3127</t>
  </si>
  <si>
    <t>http://www.csic.com.ua/en/</t>
  </si>
  <si>
    <t>1727-0847</t>
  </si>
  <si>
    <t>http://kaos.bsmu.edu.ua</t>
  </si>
  <si>
    <t>2411-9164</t>
  </si>
  <si>
    <t>http://aicjournal.com.ua/</t>
  </si>
  <si>
    <t>1818-1384</t>
  </si>
  <si>
    <t>http://www.endosurg.com.ua</t>
  </si>
  <si>
    <t>1812-7231</t>
  </si>
  <si>
    <t>http://uacm.kharkov.ua/eng/index.shtml?e-klininfo-ujornal.htm</t>
  </si>
  <si>
    <t>2410-2792</t>
  </si>
  <si>
    <t>http://www.clinicaloncology.com.ua/</t>
  </si>
  <si>
    <r>
      <t xml:space="preserve">Вісник Харківського національного університету імені В. Н. Каразіна серія «Медицина» Вестник Харьковского национального университета имени В. Н. Каразина серия «Медицина» The journal of V.N. Karazin Kharkiv National University series «Medicine» </t>
    </r>
    <r>
      <rPr>
        <sz val="11"/>
        <color theme="1"/>
        <rFont val="Calibri"/>
        <family val="2"/>
        <charset val="204"/>
        <scheme val="minor"/>
      </rPr>
      <t xml:space="preserve"> (Вісник Харківського національного університету Серія: Медицина)</t>
    </r>
  </si>
  <si>
    <r>
      <t xml:space="preserve">Офтальмологічний журнал Офтальмологический журнал Journal of Ophthalmology (Ukraine) </t>
    </r>
    <r>
      <rPr>
        <sz val="11"/>
        <color theme="1"/>
        <rFont val="Calibri"/>
        <family val="2"/>
        <charset val="204"/>
        <scheme val="minor"/>
      </rPr>
      <t>(Офтальмологический журнал. Офтальмологічний журнал)</t>
    </r>
  </si>
  <si>
    <r>
      <t>ДУ «Інститут очних хвороб і тканинної терапії ім. В. П. Філатова НАМН України», Товариство офтальмологів України</t>
    </r>
    <r>
      <rPr>
        <sz val="11"/>
        <color theme="1"/>
        <rFont val="Calibri"/>
        <family val="2"/>
        <charset val="204"/>
        <scheme val="minor"/>
      </rPr>
      <t xml:space="preserve"> (Національна академія медичних наук України, Міністерство охорони здоров’я України, Товариство офтальмологів України, Інститут очних хвороб і тканинної терапії ім. В.П.Філатова)</t>
    </r>
  </si>
  <si>
    <r>
      <t xml:space="preserve">Міністерство охорони здоров’я України, Національний фармацевтичний університет, ДП «Державний науковий центр лікарських засобів і медичної продукції», ДП «Державний експертний центр Міністерства охорони здоров’я України» </t>
    </r>
    <r>
      <rPr>
        <sz val="11"/>
        <color theme="1"/>
        <rFont val="Calibri"/>
        <family val="2"/>
        <charset val="204"/>
        <scheme val="minor"/>
      </rPr>
      <t>(Національний фармацевтичний університет, ДП «Державний науковий центр лікарських засобів і медичної продукції», ДП «Державний експертний центр Міністерства охорони здоров’я  України» )</t>
    </r>
  </si>
  <si>
    <t>http://ukrjnd.com.ua</t>
  </si>
  <si>
    <t>2304-0238</t>
  </si>
  <si>
    <t>1728-936Х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</si>
  <si>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http://www.irbis-nbuv.gov.ua/cgi-bin/irbis_nbuv/cgiirbis_64.exe?Z21ID=&amp;I21DBN=UJRN&amp;P21DBN=UJRN&amp;S21STN=1&amp;S21REF=10&amp;S21FMT=juu_all&amp;C21COM=S&amp;S21CNR=20&amp;S21P01=0&amp;S21P02=0&amp;S21P03=I=&amp;S21COLORTERMS=0&amp;S21STR=%D0%9624992</t>
  </si>
  <si>
    <t>http://www.ujs.dsmu.edu.ua/</t>
  </si>
  <si>
    <t>1997-2938</t>
  </si>
  <si>
    <t>1999-1649</t>
  </si>
  <si>
    <t>http://journal.ukrcardio.org/</t>
  </si>
  <si>
    <t>1608-635X</t>
  </si>
  <si>
    <t>2218-2853</t>
  </si>
  <si>
    <t>http://uma.inf.ua/</t>
  </si>
  <si>
    <t>http://www.umj.com.ua/</t>
  </si>
  <si>
    <t>1562-1146</t>
  </si>
  <si>
    <t>1680-3051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</si>
  <si>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http://www.irbis-nbuv.gov.ua/cgi-bin/irbis_nbuv/cgiirbis_64.exe?Z21ID=&amp;I21DBN=UJRN&amp;P21DBN=UJRN&amp;S21STN=1&amp;S21REF=10&amp;S21FMT=juu_all&amp;C21COM=S&amp;S21CNR=20&amp;S21P01=0&amp;S21P02=0&amp;S21P03=I=&amp;S21COLORTERMS=0&amp;S21STR=%D0%9625729</t>
  </si>
  <si>
    <t>1998-4235</t>
  </si>
  <si>
    <t>http://theunj.org/</t>
  </si>
  <si>
    <t>2412-8791</t>
  </si>
  <si>
    <t>1810-3154</t>
  </si>
  <si>
    <t>2306-4927</t>
  </si>
  <si>
    <t>http://www.ifp.kiev.ua/doc/journals/upj_ukr.htm</t>
  </si>
  <si>
    <t>1027-3204</t>
  </si>
  <si>
    <t>http://medradiologia.kharkov.ua/index.php?id=50</t>
  </si>
  <si>
    <t>http://www.rheumatology.kiev.ua/</t>
  </si>
  <si>
    <t>1607-2669</t>
  </si>
  <si>
    <t>2409-0255</t>
  </si>
  <si>
    <t>2410-1427</t>
  </si>
  <si>
    <t>http://usalmanah.org.ua/</t>
  </si>
  <si>
    <t>1605-7295</t>
  </si>
  <si>
    <t>http://www.utj.com.ua</t>
  </si>
  <si>
    <t>1819-0464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</si>
  <si>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http://www.irbis-nbuv.gov.ua/cgi-bin/irbis_nbuv/cgiirbis_64.exe?Z21ID=&amp;I21DBN=UJRN&amp;P21DBN=UJRN&amp;S21STN=1&amp;S21REF=10&amp;S21FMT=juu_all&amp;C21COM=S&amp;S21CNR=20&amp;S21P01=0&amp;S21P02=0&amp;S21P03=I=&amp;S21COLORTERMS=0&amp;S21STR=%D0%9625810</t>
  </si>
  <si>
    <t>http://urology.dma.dp.ua</t>
  </si>
  <si>
    <t>2307-5279</t>
  </si>
  <si>
    <t>http://sphu.org/index.php?option=com_content&amp;view=article&amp;id=69&amp;Itemid=74&amp;lang=en</t>
  </si>
  <si>
    <t>2414-9195</t>
  </si>
  <si>
    <t>0367-3057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</si>
  <si>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http://www.irbis-nbuv.gov.ua/cgi-bin/irbis_nbuv/cgiirbis_64.exe?Z21ID=&amp;I21DBN=UJRN&amp;P21DBN=UJRN&amp;S21STN=1&amp;S21REF=10&amp;S21FMT=juu_all&amp;C21COM=S&amp;S21CNR=20&amp;S21P01=0&amp;S21P02=0&amp;S21P03=I=&amp;S21COLORTERMS=0&amp;S21STR=%D0%9628227</t>
  </si>
  <si>
    <t>http://ojs.tdmu.edu.ua/index.php/pharm-chas/index</t>
  </si>
  <si>
    <t>2312-0967</t>
  </si>
  <si>
    <t>2414-9926</t>
  </si>
  <si>
    <t>http://periodicals.karazin.ua/photomedicine/index</t>
  </si>
  <si>
    <t>2076-0612</t>
  </si>
  <si>
    <t>http://www.irbis-nbuv.gov.ua/cgi-bin/irbis_nbuv/cgiirbis_64.exe?Z21ID=&amp;I21DBN=UJRN&amp;P21DBN=UJRN&amp;S21STN=1&amp;S21REF=10&amp;S21FMT=juu_all&amp;C21COM=S&amp;S21CNR=20&amp;S21P01=0&amp;S21P02=0&amp;S21P03=PREF=&amp;S21COLORTERMS=0&amp;S21STR=Khkhsh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</si>
  <si>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http://www.irbis-nbuv.gov.ua/cgi-bin/irbis_nbuv/cgiirbis_64.exe?Z21ID=&amp;I21DBN=UJRN&amp;P21DBN=UJRN&amp;S21STN=1&amp;S21REF=10&amp;S21FMT=juu_all&amp;C21COM=S&amp;S21CNR=20&amp;S21P01=0&amp;S21P02=0&amp;S21P03=I=&amp;S21COLORTERMS=0&amp;S21STR=%D0%9624339</t>
  </si>
  <si>
    <t>2304-0041</t>
  </si>
  <si>
    <t>2306-3300</t>
  </si>
  <si>
    <t>http://www.irbis-nbuv.gov.ua/cgi-bin/irbis_nbuv/cgiirbis_64.exe?Z21ID=&amp;I21DBN=UJRN&amp;P21DBN=UJRN&amp;S21STN=1&amp;S21REF=10&amp;S21FMT=juu_all&amp;C21COM=S&amp;S21CNR=20&amp;S21P01=0&amp;S21P02=0&amp;S21P03=I=&amp;S21COLORTERMS=0&amp;S21STR=EJ000092</t>
  </si>
  <si>
    <t>http://www.surgukraine.com.ua/</t>
  </si>
  <si>
    <t>1818-5398</t>
  </si>
  <si>
    <t>http://ojs.tdmu.edu.ua/index.php/surgery</t>
  </si>
  <si>
    <t>1681-2778</t>
  </si>
  <si>
    <t>2414-4533</t>
  </si>
  <si>
    <t>http://ojs.tdmu.edu.ua/index.php/kl-stomat/index</t>
  </si>
  <si>
    <t xml:space="preserve">2311-9624 </t>
  </si>
  <si>
    <t>2415-3036</t>
  </si>
  <si>
    <t>http://e-kep.bsmu.edu.ua/</t>
  </si>
  <si>
    <t>1727-4338</t>
  </si>
  <si>
    <t>2518-1572</t>
  </si>
  <si>
    <t>http://journals.nuph.edu.ua/index.php/cphj</t>
  </si>
  <si>
    <t>1562-725X</t>
  </si>
  <si>
    <t>2307-5236</t>
  </si>
  <si>
    <t>http://crimtj.ru/Journal-engl.html</t>
  </si>
  <si>
    <t>http://circhem.org.ua/</t>
  </si>
  <si>
    <t>1814-6031</t>
  </si>
  <si>
    <t>1997-9894</t>
  </si>
  <si>
    <t>http://www.health-medix.com/catalog.php?c=archive&amp;id_type=1</t>
  </si>
  <si>
    <t>http://www.health-medix.com/catalog.php?c=archive&amp;id_type=4&amp;year=2016</t>
  </si>
  <si>
    <t>1608-1706</t>
  </si>
  <si>
    <t>2307-1397</t>
  </si>
  <si>
    <t>http://trauma.zaslavsky.com.ua/</t>
  </si>
  <si>
    <t>http://www.kaftravm.com.ua/uk/litopys.html</t>
  </si>
  <si>
    <t>2307-504X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</si>
  <si>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http://www.irbis-nbuv.gov.ua/cgi-bin/irbis_nbuv/cgiirbis_64.exe?Z21ID=&amp;I21DBN=UJRN&amp;P21DBN=UJRN&amp;S21STN=1&amp;S21REF=10&amp;S21FMT=juu_all&amp;C21COM=S&amp;S21CNR=20&amp;S21P01=0&amp;S21P02=0&amp;S21P03=I=&amp;S21COLORTERMS=0&amp;S21STR=%D0%96100611</t>
  </si>
  <si>
    <t>2307-1184</t>
  </si>
  <si>
    <t>http://www.meduniv.lviv.ua/index.php?option=com_content&amp;view=article&amp;id=2144&amp;Itemid=227&amp;lang=uk</t>
  </si>
  <si>
    <t>2306-4269</t>
  </si>
  <si>
    <t>1029-4244</t>
  </si>
  <si>
    <t>2415-3303</t>
  </si>
  <si>
    <t>http://aml.lviv.ua</t>
  </si>
  <si>
    <t>http://www.mif-ua.com/archive/zhurnal-mediko-socialnye-problemy-semi/numbers</t>
  </si>
  <si>
    <t>1608-876X</t>
  </si>
  <si>
    <t>http://emergency.zaslavsky.com.ua/</t>
  </si>
  <si>
    <t>2224-0586</t>
  </si>
  <si>
    <t>2307-1230</t>
  </si>
  <si>
    <t>http://iej.zaslavsky.com.ua/</t>
  </si>
  <si>
    <t>2224-0721</t>
  </si>
  <si>
    <t>2307-1427</t>
  </si>
  <si>
    <t>http://kidneys.zaslavsky.com.ua/</t>
  </si>
  <si>
    <t>2307-1257</t>
  </si>
  <si>
    <t>2307-1265</t>
  </si>
  <si>
    <t>http://inj.zaslavsky.com.ua/</t>
  </si>
  <si>
    <t>2224-0713</t>
  </si>
  <si>
    <t>2307-1419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</si>
  <si>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http://www.irbis-nbuv.gov.ua/cgi-bin/irbis_nbuv/cgiirbis_64.exe?Z21ID=&amp;I21DBN=UJRN&amp;P21DBN=UJRN&amp;S21STN=1&amp;S21REF=10&amp;S21FMT=juu_all&amp;C21COM=S&amp;S21CNR=20&amp;S21P01=0&amp;S21P02=0&amp;S21P03=I=&amp;S21COLORTERMS=0&amp;S21STR=%D0%9616676</t>
  </si>
  <si>
    <t>1818-5428</t>
  </si>
  <si>
    <t>http://www.mztu.com.ua</t>
  </si>
  <si>
    <t>2308-0663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</si>
  <si>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http://www.irbis-nbuv.gov.ua/cgi-bin/irbis_nbuv/cgiirbis_64.exe?Z21ID=&amp;I21DBN=UJRN&amp;P21DBN=UJRN&amp;S21STN=1&amp;S21REF=10&amp;S21FMT=juu_all&amp;C21COM=S&amp;S21CNR=20&amp;S21P01=0&amp;S21P02=0&amp;S21P03=I=&amp;S21COLORTERMS=0&amp;S21STR=%D0%9616748</t>
  </si>
  <si>
    <t>2308-6300</t>
  </si>
  <si>
    <t>2308-6319</t>
  </si>
  <si>
    <t>http://www.mps.kh.ua</t>
  </si>
  <si>
    <t>http://kurort.gov.ua/index.php?option=com_content&amp;view=article&amp;id=31&amp;Itemid=139&amp;lang=uk</t>
  </si>
  <si>
    <t>2307-0404</t>
  </si>
  <si>
    <t>http://medpers.dsma.dp.ua</t>
  </si>
  <si>
    <t>http://www.irbis-nbuv.gov.ua/cgi-bin/irbis_nbuv/cgiirbis_64.exe?Z21ID=&amp;I21DBN=UJRN&amp;P21DBN=UJRN&amp;S21STN=1&amp;S21REF=10&amp;S21FMT=juu_all&amp;C21COM=S&amp;S21CNR=20&amp;S21P01=0&amp;S21P02=0&amp;S21P03=I=&amp;S21COLORTERMS=0&amp;S21STR=EJ000112</t>
  </si>
  <si>
    <t>2312-3451</t>
  </si>
  <si>
    <t>2308-5274</t>
  </si>
  <si>
    <t>http://www.imj.kh.ua/</t>
  </si>
  <si>
    <t>1997-9665</t>
  </si>
  <si>
    <t>http://www.morphology.dp.ua/_pub/MORPHOLOGY/?lang=uk</t>
  </si>
  <si>
    <t>Медична наука України (до 2014р. Науковий вісник Національного медичного університету імені О.О.Богомольця)</t>
  </si>
  <si>
    <t>1998-3719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</si>
  <si>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http://www.irbis-nbuv.gov.ua/cgi-bin/irbis_nbuv/cgiirbis_64.exe?Z21ID=&amp;I21DBN=UJRN&amp;P21DBN=UJRN&amp;S21STN=1&amp;S21REF=10&amp;S21FMT=juu_all&amp;C21COM=S&amp;S21CNR=20&amp;S21P01=0&amp;S21P02=0&amp;S21P03=I=&amp;S21COLORTERMS=0&amp;S21STR=%D0%9621856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</si>
  <si>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http://www.irbis-nbuv.gov.ua/cgi-bin/irbis_nbuv/cgiirbis_64.exe?Z21ID=&amp;I21DBN=UJRN&amp;P21DBN=UJRN&amp;S21STN=1&amp;S21REF=10&amp;S21FMT=juu_all&amp;C21COM=S&amp;S21CNR=20&amp;S21P01=0&amp;S21P02=0&amp;S21P03=I=&amp;S21COLORTERMS=0&amp;S21STR=%D0%9668850:%D0%9C%D0%B5%D0%B4.</t>
  </si>
  <si>
    <t>2415-8127</t>
  </si>
  <si>
    <t>2410-7484</t>
  </si>
  <si>
    <t>http://undisspn.org.ua/index.php?option=com_content&amp;view=category&amp;id=15&amp;Itemid=217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</si>
  <si>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http://www.irbis-nbuv.gov.ua/cgi-bin/irbis_nbuv/cgiirbis_64.exe?Z21ID=&amp;I21DBN=UJRN&amp;P21DBN=UJRN&amp;S21STN=1&amp;S21REF=10&amp;S21FMT=juu_all&amp;C21COM=S&amp;S21CNR=20&amp;S21P01=0&amp;S21P02=0&amp;S21P03=I=&amp;S21COLORTERMS=0&amp;S21STR=%D0%9625833</t>
  </si>
  <si>
    <t>1813-9809</t>
  </si>
  <si>
    <t>http://neonatology.bsmu.edu.ua</t>
  </si>
  <si>
    <t>2226-1230</t>
  </si>
  <si>
    <t>2413-4260</t>
  </si>
  <si>
    <t>http://ua.galdent.com.ua/magazines/novini_stomatologii/</t>
  </si>
  <si>
    <t>1992-4496</t>
  </si>
  <si>
    <t>http://otp-journal.com.ua/</t>
  </si>
  <si>
    <t>0030-5987</t>
  </si>
  <si>
    <t>2518-1882</t>
  </si>
  <si>
    <t>2412-8740</t>
  </si>
  <si>
    <t>0030-0675</t>
  </si>
  <si>
    <t>http://www.ozhurnal.com</t>
  </si>
  <si>
    <t>2413-7332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</si>
  <si>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http://www.irbis-nbuv.gov.ua/cgi-bin/irbis_nbuv/cgiirbis_64.exe?Z21ID=&amp;I21DBN=UJRN&amp;P21DBN=UJRN&amp;S21STN=1&amp;S21REF=10&amp;S21FMT=juu_all&amp;C21COM=S&amp;S21CNR=20&amp;S21P01=0&amp;S21P02=0&amp;S21P03=I=&amp;S21COLORTERMS=0&amp;S21STR=%D0%96101301</t>
  </si>
  <si>
    <t>http://pat.zsmu.edu.ua/</t>
  </si>
  <si>
    <t>1992-5891</t>
  </si>
  <si>
    <t>2306-8027</t>
  </si>
  <si>
    <t>2310-1237</t>
  </si>
  <si>
    <t>2412-4613</t>
  </si>
  <si>
    <t>http://med-expert.com.ua/publishing-activity/perinatologiya-i-pediatriya/</t>
  </si>
  <si>
    <t>2074-7861</t>
  </si>
  <si>
    <t>http://www.irbis-nbuv.gov.ua/cgi-bin/irbis_nbuv/cgiirbis_64.exe?Z21ID=&amp;I21DBN=UJRN&amp;P21DBN=UJRN&amp;S21STN=1&amp;S21REF=10&amp;S21FMT=JUU_all&amp;C21COM=S&amp;S21CNR=20&amp;S21P01=0&amp;S21P02=0&amp;S21P03=IJ=&amp;S21COLORTERMS=1&amp;S21STR=%D0%9672559</t>
  </si>
  <si>
    <t>http://uapras.org/zhurnal-vapreh</t>
  </si>
  <si>
    <t>2411-4952</t>
  </si>
  <si>
    <t>2304-7437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</si>
  <si>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http://www.irbis-nbuv.gov.ua/cgi-bin/irbis_nbuv/cgiirbis_64.exe?Z21ID=&amp;I21DBN=UJRN&amp;P21DBN=UJRN&amp;S21STN=1&amp;S21REF=10&amp;S21FMT=juu_all&amp;C21COM=S&amp;S21CNR=20&amp;S21P01=0&amp;S21P02=0&amp;S21P03=I=&amp;S21COLORTERMS=0&amp;S21STR=%D0%9673616:%D0%9F%D1%83%D0%BB.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</si>
  <si>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http://www.irbis-nbuv.gov.ua/cgi-bin/irbis_nbuv/cgiirbis_64.exe?Z21ID=&amp;I21DBN=UJRN&amp;P21DBN=UJRN&amp;S21STN=1&amp;S21REF=10&amp;S21FMT=juu_all&amp;C21COM=S&amp;S21CNR=20&amp;S21P01=0&amp;S21P02=0&amp;S21P03=I=&amp;S21COLORTERMS=0&amp;S21STR=%D0%9623017</t>
  </si>
  <si>
    <t>2308-3220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</si>
  <si>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http://www.irbis-nbuv.gov.ua/cgi-bin/irbis_nbuv/cgiirbis_64.exe?Z21ID=&amp;I21DBN=UJRN&amp;P21DBN=UJRN&amp;S21STN=1&amp;S21REF=10&amp;S21FMT=juu_all&amp;C21COM=S&amp;S21CNR=20&amp;S21P01=0&amp;S21P02=0&amp;S21P03=I=&amp;S21COLORTERMS=0&amp;S21STR=%D0%9670486</t>
  </si>
  <si>
    <t>2073-4662</t>
  </si>
  <si>
    <t>http://www.umsa.edu.ua/journal1stat5_6_2015.html</t>
  </si>
  <si>
    <t>Уважаемые коллеги, наш сборник издается в городе  Луганске и не является специализированным изданием для Украины, но редакция продолжает публиковать статьи специалистов в области медицины, фармации и биологии</t>
  </si>
  <si>
    <t>http://ecoproblemlug.ucoz.ua/</t>
  </si>
  <si>
    <t>http://www.irbis-nbuv.gov.ua/cgi-bin/irbis_nbuv/cgiirbis_64.exe?Z21ID=&amp;I21DBN=UJRN&amp;P21DBN=UJRN&amp;S21STN=1&amp;S21REF=10&amp;S21FMT=juu_all&amp;C21COM=S&amp;S21CNR=20&amp;S21P01=0&amp;S21P02=0&amp;S21P03=PREF=&amp;S21COLORTERMS=0&amp;S21STR=pkp</t>
  </si>
  <si>
    <t>1998-6475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</si>
  <si>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http://www.irbis-nbuv.gov.ua/cgi-bin/irbis_nbuv/cgiirbis_64.exe?Z21ID=&amp;I21DBN=UJRN&amp;P21DBN=UJRN&amp;S21STN=1&amp;S21REF=10&amp;S21FMT=juu_all&amp;C21COM=S&amp;S21CNR=20&amp;S21P01=0&amp;S21P02=0&amp;S21P03=I=&amp;S21COLORTERMS=0&amp;S21STR=%D0%9616795</t>
  </si>
  <si>
    <t>2307-7905</t>
  </si>
  <si>
    <t>Проблеми безперервної медичної освіти та науки (Проблеми сучасної медичної науки та освіти. Проблемы современной медицинской науки и образования (до 31.05.11))</t>
  </si>
  <si>
    <t>1993-1751</t>
  </si>
  <si>
    <t>http://pronut.medved.kiev.ua/index.php/en/</t>
  </si>
  <si>
    <t>1993-1689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</si>
  <si>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http://www.irbis-nbuv.gov.ua/cgi-bin/irbis_nbuv/cgiirbis_64.exe?Z21ID=&amp;I21DBN=UJRN&amp;P21DBN=UJRN&amp;S21STN=1&amp;S21REF=10&amp;S21FMT=juu_all&amp;C21COM=S&amp;S21CNR=20&amp;S21P01=0&amp;S21P02=0&amp;S21P03=I=&amp;S21COLORTERMS=0&amp;S21STR=%D0%9669486</t>
  </si>
  <si>
    <t>http://duieih.kiev.ua/journal.html</t>
  </si>
  <si>
    <t>2312-5675</t>
  </si>
  <si>
    <t>2411-166X</t>
  </si>
  <si>
    <t>http://www.psychiatry-neurology.org/</t>
  </si>
  <si>
    <t>http://nmapo.edu.ua/index.php/uk/terapevtichnij-fakultet/kafedra-psikhiatriji/3063-zbirnik-naukovikh-prats-nmapo-imeni-p-l-shupika-3</t>
  </si>
  <si>
    <t>2309-4117</t>
  </si>
  <si>
    <t>2411-1295</t>
  </si>
  <si>
    <t>http://reproduct-endo.com/</t>
  </si>
  <si>
    <t>Репродуктивное здоровье женщины (після 2009 - Здоров’я жінки)</t>
  </si>
  <si>
    <t>http://www.lorlife.kiev.ua/rhinology</t>
  </si>
  <si>
    <t>1727-5717</t>
  </si>
  <si>
    <t>http://heartandvessels.com.ua</t>
  </si>
  <si>
    <t>2307-5112</t>
  </si>
  <si>
    <t>2412-8708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</si>
  <si>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http://www.irbis-nbuv.gov.ua/cgi-bin/irbis_nbuv/cgiirbis_64.exe?Z21ID=&amp;I21DBN=UJRN&amp;P21DBN=UJRN&amp;S21STN=1&amp;S21REF=10&amp;S21FMT=juu_all&amp;C21COM=S&amp;S21CNR=20&amp;S21P01=0&amp;S21P02=0&amp;S21P03=I=&amp;S21COLORTERMS=0&amp;S21STR=%D0%9622874</t>
  </si>
  <si>
    <t>http://sphhcj.nuph.edu.ua/</t>
  </si>
  <si>
    <t>2518-1564</t>
  </si>
  <si>
    <t>1992-7894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</si>
  <si>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http://www.irbis-nbuv.gov.ua/cgi-bin/irbis_nbuv/cgiirbis_64.exe?Z21ID=&amp;I21DBN=UJRN&amp;P21DBN=UJRN&amp;S21STN=1&amp;S21REF=10&amp;S21FMT=juu_all&amp;C21COM=S&amp;S21CNR=20&amp;S21P01=0&amp;S21P02=0&amp;S21P03=I=&amp;S21COLORTERMS=0&amp;S21STR=%D0%9624808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</si>
  <si>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http://www.irbis-nbuv.gov.ua/cgi-bin/irbis_nbuv/cgiirbis_64.exe?Z21ID=&amp;I21DBN=UJRN&amp;P21DBN=UJRN&amp;S21STN=1&amp;S21REF=10&amp;S21FMT=juu_all&amp;C21COM=S&amp;S21CNR=20&amp;S21P01=0&amp;S21P02=0&amp;S21P03=I=&amp;S21COLORTERMS=0&amp;S21STR=%D0%96100472</t>
  </si>
  <si>
    <t>2218-838X</t>
  </si>
  <si>
    <t>1727-5725</t>
  </si>
  <si>
    <t>http://www.sgastro.com.ua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</si>
  <si>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http://www.irbis-nbuv.gov.ua/cgi-bin/irbis_nbuv/cgiirbis_64.exe?Z21ID=&amp;I21DBN=UJRN&amp;P21DBN=UJRN&amp;S21STN=1&amp;S21REF=10&amp;S21FMT=juu_all&amp;C21COM=S&amp;S21CNR=20&amp;S21P01=0&amp;S21P02=0&amp;S21P03=I=&amp;S21COLORTERMS=0&amp;S21STR=%D0%9625343</t>
  </si>
  <si>
    <t>http://med-expert.com.ua/publishing-activity/sovremennaya-pediatriya/</t>
  </si>
  <si>
    <t>2412-4508</t>
  </si>
  <si>
    <t>1992-5913</t>
  </si>
  <si>
    <t>1992-576Х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</si>
  <si>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http://www.irbis-nbuv.gov.ua/cgi-bin/irbis_nbuv/cgiirbis_64.exe?Z21ID=&amp;I21DBN=UJRN&amp;P21DBN=UJRN&amp;S21STN=1&amp;S21REF=10&amp;S21FMT=juu_all&amp;C21COM=S&amp;S21CNR=20&amp;S21P01=0&amp;S21P02=0&amp;S21P03=I=&amp;S21COLORTERMS=0&amp;S21STR=%D0%9616391</t>
  </si>
  <si>
    <t>2310-4910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</si>
  <si>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http://www.irbis-nbuv.gov.ua/cgi-bin/irbis_nbuv/cgiirbis_64.exe?Z21ID=&amp;I21DBN=UJRN&amp;P21DBN=UJRN&amp;S21STN=1&amp;S21REF=10&amp;S21FMT=juu_all&amp;C21COM=S&amp;S21CNR=20&amp;S21P01=0&amp;S21P02=0&amp;S21P03=I=&amp;S21COLORTERMS=0&amp;S21STR=%D0%9671637</t>
  </si>
  <si>
    <t>1993-6443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</si>
  <si>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http://www.irbis-nbuv.gov.ua/cgi-bin/irbis_nbuv/cgiirbis_64.exe?Z21ID=&amp;I21DBN=UJRN&amp;P21DBN=UJRN&amp;S21STN=1&amp;S21REF=10&amp;S21FMT=juu_all&amp;C21COM=S&amp;S21CNR=20&amp;S21P01=0&amp;S21P02=0&amp;S21P03=I=&amp;S21COLORTERMS=0&amp;S21STR=%D0%9616691</t>
  </si>
  <si>
    <t>не видається після 2011</t>
  </si>
  <si>
    <t>http://www.mmt.zmapo.edu.ua/</t>
  </si>
  <si>
    <t>2072-9367</t>
  </si>
  <si>
    <t>2411-5797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</si>
  <si>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http://www.irbis-nbuv.gov.ua/cgi-bin/irbis_nbuv/cgiirbis_64.exe?Z21ID=&amp;I21DBN=UJRN&amp;P21DBN=UJRN&amp;S21STN=1&amp;S21REF=10&amp;S21FMT=juu_all&amp;C21COM=S&amp;S21CNR=20&amp;S21P01=0&amp;S21P02=0&amp;S21P03=I=&amp;S21COLORTERMS=0&amp;S21STR=%D0%96101257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</si>
  <si>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http://www.irbis-nbuv.gov.ua/cgi-bin/irbis_nbuv/cgiirbis_64.exe?Z21ID=&amp;I21DBN=UJRN&amp;P21DBN=UJRN&amp;S21STN=1&amp;S21REF=10&amp;S21FMT=juu_all&amp;C21COM=S&amp;S21CNR=20&amp;S21P01=0&amp;S21P02=0&amp;S21P03=I=&amp;S21COLORTERMS=0&amp;S21STR=%D0%9616066</t>
  </si>
  <si>
    <t>http://tubvil.com.ua/</t>
  </si>
  <si>
    <t>2220-5071</t>
  </si>
  <si>
    <t>2077-6594</t>
  </si>
  <si>
    <t>http://www.uiph.kiev.ua/vidavnicha-diyalnist/ukrajina-zdorov-ya-natsiji/zagalna-informatsiya</t>
  </si>
  <si>
    <t>2079-0325</t>
  </si>
  <si>
    <t>http://uvnpn.com.ua/</t>
  </si>
  <si>
    <t>1727-5741</t>
  </si>
  <si>
    <t>http://www.ujdvc.com.ua</t>
  </si>
  <si>
    <t>2304-005X</t>
  </si>
  <si>
    <t>http://ujpe.com.ua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</si>
  <si>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http://www.irbis-nbuv.gov.ua/cgi-bin/irbis_nbuv/cgiirbis_64.exe?Z21ID=&amp;I21DBN=UJRN&amp;P21DBN=UJRN&amp;S21STN=1&amp;S21REF=10&amp;S21FMT=juu_all&amp;C21COM=S&amp;S21CNR=20&amp;S21P01=0&amp;S21P02=0&amp;S21P03=I=&amp;S21COLORTERMS=0&amp;S21STR=%D0%9623119</t>
  </si>
  <si>
    <t>2071-8756</t>
  </si>
  <si>
    <t>1029-743X</t>
  </si>
  <si>
    <t>http://www.irbis-nbuv.gov.ua/cgi-bin/irbis_nbuv/cgiirbis_64.exe?Z21ID=&amp;I21DBN=UJRN&amp;P21DBN=UJRN&amp;S21STN=1&amp;S21REF=10&amp;S21FMT=juu_all&amp;C21COM=S&amp;S21CNR=20&amp;S21P01=0&amp;S21P02=0&amp;S21P03=I=&amp;S21COLORTERMS=0&amp;S21STR=%D0%9615949</t>
  </si>
  <si>
    <t>А. Журнали з розрахованим імпакт-фактором</t>
  </si>
  <si>
    <t>Імпакт-фактор (Web of Science, 2016)</t>
  </si>
  <si>
    <t>SNIP (Scopus, 2015)</t>
  </si>
  <si>
    <t>IPP (Scopus, 2015)</t>
  </si>
  <si>
    <t>SJR (Scopus, 2015)</t>
  </si>
  <si>
    <t>0090-2977</t>
  </si>
  <si>
    <t xml:space="preserve">1573-9007 </t>
  </si>
  <si>
    <t>Нейрофізіологія. Нейрофизиология. Neurophysiology</t>
  </si>
  <si>
    <t>Kluwer Academic/Plenum Publishers / Національна академія наук України, Інститут фізіології ім. О.О.Богомольця</t>
  </si>
  <si>
    <t>http://www.springer.com/biomed/neuroscience/journal/11062</t>
  </si>
  <si>
    <t>Б. Журнали з наукометричними показниками, розрахованими базою даних Scopus</t>
  </si>
  <si>
    <t>1812-9269</t>
  </si>
  <si>
    <t>2312-8852</t>
  </si>
  <si>
    <t>Experimental Oncology</t>
  </si>
  <si>
    <t xml:space="preserve">Morion LLC, Bazhana ave, 10A, 02140 Kyiv, </t>
  </si>
  <si>
    <t>http://www.exp-oncology.com.ua</t>
  </si>
  <si>
    <t>0201-8489</t>
  </si>
  <si>
    <t>Фізіологічний журнал</t>
  </si>
  <si>
    <t xml:space="preserve">Національна академія наук України,
Інститут фізіології ім. О.О.Богомольця  НАН України 
</t>
  </si>
  <si>
    <t>http://biph.kiev.ua/en/Fiziol_Zh</t>
  </si>
  <si>
    <t>0023-2130</t>
  </si>
  <si>
    <t>Клінічна хірургія</t>
  </si>
  <si>
    <t>Асоц. хірургів України</t>
  </si>
  <si>
    <t>http://hirurgiya.com.ua/</t>
  </si>
  <si>
    <t xml:space="preserve">Д. Журнали, які виконують необхідний мінімум умов </t>
  </si>
  <si>
    <t>Фахові видання з медичних і фармацевтичних наук</t>
  </si>
  <si>
    <t>Е.</t>
  </si>
  <si>
    <t>Г. Журнали, публікації в яких мають цифровий ідентифікатор DOI</t>
  </si>
  <si>
    <t>Є. Журнали, які набрали 0 балів, або про які відсутня інформація за останні 2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</si>
</sst>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545454"/>
      <name val="Calibri"/>
      <family val="2"/>
      <charset val="204"/>
      <scheme val="minor"/>
    </font>
    <font>
      <sz val="11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49" fontId="0" fillId="0" borderId="0" xfId="0" applyNumberFormat="1" applyFont="1" applyFill="1" applyBorder="1"/>
    <xf numFmtId="0" fontId="2" fillId="0" borderId="0" xfId="1" applyNumberFormat="1" applyFill="1" applyBorder="1"/>
    <xf numFmtId="0" fontId="0" fillId="0" borderId="0" xfId="0" applyFont="1" applyFill="1"/>
    <xf numFmtId="49" fontId="0" fillId="0" borderId="0" xfId="0" applyNumberFormat="1" applyFont="1" applyFill="1"/>
    <xf numFmtId="0" fontId="0" fillId="0" borderId="0" xfId="0" applyFont="1" applyFill="1" applyBorder="1" applyAlignment="1">
      <alignment vertical="center" wrapText="1"/>
    </xf>
    <xf numFmtId="0" fontId="2" fillId="0" borderId="0" xfId="1" applyFont="1" applyFill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/>
    <xf numFmtId="0" fontId="3" fillId="0" borderId="0" xfId="1" applyFont="1" applyFill="1" applyBorder="1"/>
    <xf numFmtId="0" fontId="0" fillId="0" borderId="0" xfId="0" applyFont="1" applyFill="1" applyBorder="1" applyAlignment="1">
      <alignment vertical="center"/>
    </xf>
    <xf numFmtId="0" fontId="2" fillId="0" borderId="0" xfId="1" applyFill="1" applyAlignment="1">
      <alignment vertical="top"/>
    </xf>
    <xf numFmtId="0" fontId="4" fillId="0" borderId="0" xfId="0" applyFont="1" applyFill="1"/>
    <xf numFmtId="0" fontId="0" fillId="0" borderId="0" xfId="0" applyFont="1" applyFill="1" applyAlignment="1">
      <alignment horizontal="center"/>
    </xf>
    <xf numFmtId="49" fontId="2" fillId="0" borderId="0" xfId="1" applyNumberFormat="1" applyFont="1" applyFill="1" applyAlignment="1">
      <alignment vertical="top"/>
    </xf>
    <xf numFmtId="1" fontId="0" fillId="0" borderId="0" xfId="0" applyNumberFormat="1" applyFont="1" applyFill="1"/>
    <xf numFmtId="49" fontId="0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2" borderId="0" xfId="0" applyFont="1" applyFill="1" applyBorder="1"/>
    <xf numFmtId="49" fontId="0" fillId="2" borderId="0" xfId="0" applyNumberFormat="1" applyFont="1" applyFill="1" applyBorder="1" applyAlignment="1">
      <alignment vertical="top"/>
    </xf>
    <xf numFmtId="0" fontId="0" fillId="2" borderId="0" xfId="0" applyFill="1"/>
    <xf numFmtId="0" fontId="0" fillId="0" borderId="0" xfId="0" applyFont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/>
    </xf>
    <xf numFmtId="49" fontId="0" fillId="2" borderId="0" xfId="0" applyNumberFormat="1" applyFont="1" applyFill="1"/>
    <xf numFmtId="49" fontId="2" fillId="2" borderId="0" xfId="1" applyNumberFormat="1" applyFont="1" applyFill="1" applyAlignment="1">
      <alignment vertical="top"/>
    </xf>
    <xf numFmtId="1" fontId="0" fillId="2" borderId="0" xfId="0" applyNumberFormat="1" applyFont="1" applyFill="1"/>
    <xf numFmtId="0" fontId="0" fillId="0" borderId="0" xfId="0" applyFont="1"/>
    <xf numFmtId="0" fontId="2" fillId="0" borderId="0" xfId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/>
    <xf numFmtId="0" fontId="0" fillId="0" borderId="0" xfId="0" applyFont="1" applyBorder="1" applyAlignment="1">
      <alignment horizontal="justify" vertical="center" wrapText="1"/>
    </xf>
    <xf numFmtId="0" fontId="5" fillId="0" borderId="0" xfId="0" applyNumberFormat="1" applyFont="1"/>
    <xf numFmtId="0" fontId="5" fillId="0" borderId="0" xfId="0" applyNumberFormat="1" applyFont="1" applyBorder="1"/>
    <xf numFmtId="0" fontId="2" fillId="0" borderId="0" xfId="1" applyFill="1" applyBorder="1" applyAlignment="1">
      <alignment vertical="center" wrapText="1"/>
    </xf>
    <xf numFmtId="0" fontId="2" fillId="2" borderId="0" xfId="1" applyFill="1" applyBorder="1" applyAlignment="1">
      <alignment vertical="center" wrapText="1"/>
    </xf>
    <xf numFmtId="0" fontId="2" fillId="0" borderId="0" xfId="1" applyBorder="1"/>
    <xf numFmtId="0" fontId="2" fillId="0" borderId="0" xfId="1" applyNumberFormat="1"/>
    <xf numFmtId="0" fontId="0" fillId="0" borderId="0" xfId="0" applyNumberFormat="1" applyFont="1"/>
    <xf numFmtId="0" fontId="0" fillId="0" borderId="0" xfId="0" applyNumberFormat="1" applyFont="1" applyBorder="1"/>
    <xf numFmtId="0" fontId="2" fillId="0" borderId="0" xfId="1" applyNumberFormat="1" applyBorder="1"/>
    <xf numFmtId="0" fontId="5" fillId="0" borderId="0" xfId="0" applyNumberFormat="1" applyFont="1" applyFill="1" applyBorder="1"/>
    <xf numFmtId="49" fontId="0" fillId="0" borderId="0" xfId="0" applyNumberFormat="1" applyFont="1" applyBorder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1"/>
    <xf numFmtId="0" fontId="7" fillId="0" borderId="0" xfId="0" applyNumberFormat="1" applyFont="1"/>
    <xf numFmtId="0" fontId="0" fillId="0" borderId="0" xfId="0" applyFill="1"/>
    <xf numFmtId="0" fontId="0" fillId="0" borderId="0" xfId="0" applyNumberFormat="1" applyFont="1" applyFill="1"/>
    <xf numFmtId="0" fontId="7" fillId="0" borderId="0" xfId="0" applyNumberFormat="1" applyFont="1" applyFill="1"/>
    <xf numFmtId="0" fontId="0" fillId="0" borderId="0" xfId="0" applyNumberFormat="1" applyFont="1" applyFill="1" applyAlignment="1">
      <alignment vertical="top"/>
    </xf>
    <xf numFmtId="0" fontId="7" fillId="0" borderId="0" xfId="0" applyNumberFormat="1" applyFont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linpharm.meduniv.lviv.ua/" TargetMode="External"/><Relationship Id="rId11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676" TargetMode="External"/><Relationship Id="rId21" Type="http://schemas.openxmlformats.org/officeDocument/2006/relationships/hyperlink" Target="http://sr.org.ua/uk" TargetMode="External"/><Relationship Id="rId42" Type="http://schemas.openxmlformats.org/officeDocument/2006/relationships/hyperlink" Target="http://cvs-herald.org.ua/" TargetMode="External"/><Relationship Id="rId47" Type="http://schemas.openxmlformats.org/officeDocument/2006/relationships/hyperlink" Target="http://www.watergigeco.com.ua/" TargetMode="External"/><Relationship Id="rId63" Type="http://schemas.openxmlformats.org/officeDocument/2006/relationships/hyperlink" Target="http://aagu.com.ua/publisher/collection/index.php" TargetMode="External"/><Relationship Id="rId68" Type="http://schemas.openxmlformats.org/officeDocument/2006/relationships/hyperlink" Target="http://www.innovacii.od.ua/" TargetMode="External"/><Relationship Id="rId8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729" TargetMode="External"/><Relationship Id="rId89" Type="http://schemas.openxmlformats.org/officeDocument/2006/relationships/hyperlink" Target="http://usalmanah.org.ua/" TargetMode="External"/><Relationship Id="rId112" Type="http://schemas.openxmlformats.org/officeDocument/2006/relationships/hyperlink" Target="http://www.mif-ua.com/archive/zhurnal-mediko-socialnye-problemy-semi/numbers" TargetMode="External"/><Relationship Id="rId133" Type="http://schemas.openxmlformats.org/officeDocument/2006/relationships/hyperlink" Target="http://www.ozhurnal.com/" TargetMode="External"/><Relationship Id="rId138" Type="http://schemas.openxmlformats.org/officeDocument/2006/relationships/hyperlink" Target="http://uapras.org/zhurnal-vapreh" TargetMode="External"/><Relationship Id="rId15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2874" TargetMode="External"/><Relationship Id="rId15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343" TargetMode="External"/><Relationship Id="rId170" Type="http://schemas.openxmlformats.org/officeDocument/2006/relationships/hyperlink" Target="http://www.ujdvc.com.ua/" TargetMode="External"/><Relationship Id="rId16" Type="http://schemas.openxmlformats.org/officeDocument/2006/relationships/hyperlink" Target="http://www.gigiena-mist.kiev.ua/site/gnm.nsf/all/index?opendocument" TargetMode="External"/><Relationship Id="rId107" Type="http://schemas.openxmlformats.org/officeDocument/2006/relationships/hyperlink" Target="http://trauma.zaslavsky.com.ua/" TargetMode="External"/><Relationship Id="rId11" Type="http://schemas.openxmlformats.org/officeDocument/2006/relationships/hyperlink" Target="http://womab.com.ua/ua/" TargetMode="External"/><Relationship Id="rId32" Type="http://schemas.openxmlformats.org/officeDocument/2006/relationships/hyperlink" Target="http://www.ifp.kiev.ua/doc/journals/aa_ukr.htm" TargetMode="External"/><Relationship Id="rId37" Type="http://schemas.openxmlformats.org/officeDocument/2006/relationships/hyperlink" Target="http://pancreatology.com.ua/uslovija_publikacii-9.html" TargetMode="External"/><Relationship Id="rId53" Type="http://schemas.openxmlformats.org/officeDocument/2006/relationships/hyperlink" Target="http://idvamnu.com.ua/journal" TargetMode="External"/><Relationship Id="rId58" Type="http://schemas.openxmlformats.org/officeDocument/2006/relationships/hyperlink" Target="http://www.lorlife.kiev.ua/" TargetMode="External"/><Relationship Id="rId74" Type="http://schemas.openxmlformats.org/officeDocument/2006/relationships/hyperlink" Target="http://www.endosurg.com.ua/" TargetMode="External"/><Relationship Id="rId7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4992" TargetMode="External"/><Relationship Id="rId102" Type="http://schemas.openxmlformats.org/officeDocument/2006/relationships/hyperlink" Target="http://journals.nuph.edu.ua/index.php/cphj" TargetMode="External"/><Relationship Id="rId12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EJ000112" TargetMode="External"/><Relationship Id="rId128" Type="http://schemas.openxmlformats.org/officeDocument/2006/relationships/hyperlink" Target="http://undisspn.org.ua/index.php?option=com_content&amp;view=category&amp;id=15&amp;Itemid=217" TargetMode="External"/><Relationship Id="rId14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pkp" TargetMode="External"/><Relationship Id="rId149" Type="http://schemas.openxmlformats.org/officeDocument/2006/relationships/hyperlink" Target="http://www.psychiatry-neurology.org/" TargetMode="External"/><Relationship Id="rId5" Type="http://schemas.openxmlformats.org/officeDocument/2006/relationships/hyperlink" Target="http://www.endokrynologia.kiev.ua/" TargetMode="External"/><Relationship Id="rId90" Type="http://schemas.openxmlformats.org/officeDocument/2006/relationships/hyperlink" Target="http://www.utj.com.ua/" TargetMode="External"/><Relationship Id="rId95" Type="http://schemas.openxmlformats.org/officeDocument/2006/relationships/hyperlink" Target="http://ojs.tdmu.edu.ua/index.php/pharm-chas/index" TargetMode="External"/><Relationship Id="rId160" Type="http://schemas.openxmlformats.org/officeDocument/2006/relationships/hyperlink" Target="http://med-expert.com.ua/publishing-activity/sovremennaya-pediatriya/" TargetMode="External"/><Relationship Id="rId165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1257" TargetMode="External"/><Relationship Id="rId22" Type="http://schemas.openxmlformats.org/officeDocument/2006/relationships/hyperlink" Target="http://pharmed.zsmu.edu.ua/" TargetMode="External"/><Relationship Id="rId27" Type="http://schemas.openxmlformats.org/officeDocument/2006/relationships/hyperlink" Target="http://www.umsa.edu.ua/journal2stat4_2015.html" TargetMode="External"/><Relationship Id="rId43" Type="http://schemas.openxmlformats.org/officeDocument/2006/relationships/hyperlink" Target="http://ojs.tdmu.edu.ua/index.php/visnyk-gigieny/index" TargetMode="External"/><Relationship Id="rId48" Type="http://schemas.openxmlformats.org/officeDocument/2006/relationships/hyperlink" Target="http://ojs.tdmu.edu.ua/index.php/inf-patol" TargetMode="External"/><Relationship Id="rId64" Type="http://schemas.openxmlformats.org/officeDocument/2006/relationships/hyperlink" Target="http://nmapo.edu.ua/" TargetMode="External"/><Relationship Id="rId69" Type="http://schemas.openxmlformats.org/officeDocument/2006/relationships/hyperlink" Target="http://anthropology.odmu.edu.ua/?lang=en" TargetMode="External"/><Relationship Id="rId113" Type="http://schemas.openxmlformats.org/officeDocument/2006/relationships/hyperlink" Target="http://emergency.zaslavsky.com.ua/" TargetMode="External"/><Relationship Id="rId118" Type="http://schemas.openxmlformats.org/officeDocument/2006/relationships/hyperlink" Target="http://www.mztu.com.ua/" TargetMode="External"/><Relationship Id="rId13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1301" TargetMode="External"/><Relationship Id="rId13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3616:%D0%9F%D1%83%D0%BB." TargetMode="External"/><Relationship Id="rId80" Type="http://schemas.openxmlformats.org/officeDocument/2006/relationships/hyperlink" Target="http://www.ujs.dsmu.edu.ua/" TargetMode="External"/><Relationship Id="rId85" Type="http://schemas.openxmlformats.org/officeDocument/2006/relationships/hyperlink" Target="http://theunj.org/" TargetMode="External"/><Relationship Id="rId150" Type="http://schemas.openxmlformats.org/officeDocument/2006/relationships/hyperlink" Target="http://nmapo.edu.ua/index.php/uk/terapevtichnij-fakultet/kafedra-psikhiatriji/3063-zbirnik-naukovikh-prats-nmapo-imeni-p-l-shupika-3" TargetMode="External"/><Relationship Id="rId155" Type="http://schemas.openxmlformats.org/officeDocument/2006/relationships/hyperlink" Target="http://sphhcj.nuph.edu.ua/" TargetMode="External"/><Relationship Id="rId171" Type="http://schemas.openxmlformats.org/officeDocument/2006/relationships/hyperlink" Target="http://ujpe.com.ua/" TargetMode="External"/><Relationship Id="rId12" Type="http://schemas.openxmlformats.org/officeDocument/2006/relationships/hyperlink" Target="http://journal.odmu.edu.ua/?lang=en" TargetMode="External"/><Relationship Id="rId17" Type="http://schemas.openxmlformats.org/officeDocument/2006/relationships/hyperlink" Target="http://anatomy.luguniv.edu.ua/journal.html" TargetMode="External"/><Relationship Id="rId3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bzit" TargetMode="External"/><Relationship Id="rId38" Type="http://schemas.openxmlformats.org/officeDocument/2006/relationships/hyperlink" Target="http://www.herald.com.ua/" TargetMode="External"/><Relationship Id="rId59" Type="http://schemas.openxmlformats.org/officeDocument/2006/relationships/hyperlink" Target="http://derma-kosm.dsmu.edu.ua/" TargetMode="External"/><Relationship Id="rId103" Type="http://schemas.openxmlformats.org/officeDocument/2006/relationships/hyperlink" Target="http://crimtj.ru/Journal-engl.html" TargetMode="External"/><Relationship Id="rId108" Type="http://schemas.openxmlformats.org/officeDocument/2006/relationships/hyperlink" Target="http://www.kaftravm.com.ua/uk/litopys.html" TargetMode="External"/><Relationship Id="rId124" Type="http://schemas.openxmlformats.org/officeDocument/2006/relationships/hyperlink" Target="http://www.imj.kh.ua/" TargetMode="External"/><Relationship Id="rId12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833" TargetMode="External"/><Relationship Id="rId5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674" TargetMode="External"/><Relationship Id="rId70" Type="http://schemas.openxmlformats.org/officeDocument/2006/relationships/hyperlink" Target="http://www.kardiolog.in.ua/" TargetMode="External"/><Relationship Id="rId75" Type="http://schemas.openxmlformats.org/officeDocument/2006/relationships/hyperlink" Target="http://uacm.kharkov.ua/eng/index.shtml?e-klininfo-ujornal.htm" TargetMode="External"/><Relationship Id="rId9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810" TargetMode="External"/><Relationship Id="rId96" Type="http://schemas.openxmlformats.org/officeDocument/2006/relationships/hyperlink" Target="http://periodicals.karazin.ua/photomedicine/index" TargetMode="External"/><Relationship Id="rId14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3017" TargetMode="External"/><Relationship Id="rId145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795" TargetMode="External"/><Relationship Id="rId16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391" TargetMode="External"/><Relationship Id="rId16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066" TargetMode="External"/><Relationship Id="rId1" Type="http://schemas.openxmlformats.org/officeDocument/2006/relationships/hyperlink" Target="http://ojs.tdmu.edu.ua/index.php/MCC" TargetMode="External"/><Relationship Id="rId6" Type="http://schemas.openxmlformats.org/officeDocument/2006/relationships/hyperlink" Target="http://www.dovkil-zdorov.kiev.ua/publ/dovkil.nsf/all/index?opendocument" TargetMode="External"/><Relationship Id="rId15" Type="http://schemas.openxmlformats.org/officeDocument/2006/relationships/hyperlink" Target="http://geront.kiev.ua/psid" TargetMode="External"/><Relationship Id="rId23" Type="http://schemas.openxmlformats.org/officeDocument/2006/relationships/hyperlink" Target="http://zmapo.edu.ua/index.php/zbirnyk" TargetMode="External"/><Relationship Id="rId28" Type="http://schemas.openxmlformats.org/officeDocument/2006/relationships/hyperlink" Target="http://www.imiamn.org.ua/journal.htm" TargetMode="External"/><Relationship Id="rId3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vgie" TargetMode="External"/><Relationship Id="rId49" Type="http://schemas.openxmlformats.org/officeDocument/2006/relationships/hyperlink" Target="http://ojs.ifnmu.edu.ua/index.php/gmj/" TargetMode="External"/><Relationship Id="rId5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4793" TargetMode="External"/><Relationship Id="rId106" Type="http://schemas.openxmlformats.org/officeDocument/2006/relationships/hyperlink" Target="http://www.health-medix.com/catalog.php?c=archive&amp;id_type=4&amp;year=2016" TargetMode="External"/><Relationship Id="rId114" Type="http://schemas.openxmlformats.org/officeDocument/2006/relationships/hyperlink" Target="http://iej.zaslavsky.com.ua/" TargetMode="External"/><Relationship Id="rId11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748" TargetMode="External"/><Relationship Id="rId12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8850:%D0%9C%D0%B5%D0%B4." TargetMode="External"/><Relationship Id="rId10" Type="http://schemas.openxmlformats.org/officeDocument/2006/relationships/hyperlink" Target="http://www.oncology.kiev.ua/archiv/18_3/index.php" TargetMode="External"/><Relationship Id="rId31" Type="http://schemas.openxmlformats.org/officeDocument/2006/relationships/hyperlink" Target="http://archivophthalmukr.wixsite.com/archiv/about" TargetMode="External"/><Relationship Id="rId4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4683" TargetMode="External"/><Relationship Id="rId52" Type="http://schemas.openxmlformats.org/officeDocument/2006/relationships/hyperlink" Target="http://advcd.org/index.php/en/journal" TargetMode="External"/><Relationship Id="rId60" Type="http://schemas.openxmlformats.org/officeDocument/2006/relationships/hyperlink" Target="http://ujcem.med.sumdu.edu.ua/" TargetMode="External"/><Relationship Id="rId65" Type="http://schemas.openxmlformats.org/officeDocument/2006/relationships/hyperlink" Target="http://childshealth.zaslavsky.com.ua/" TargetMode="External"/><Relationship Id="rId73" Type="http://schemas.openxmlformats.org/officeDocument/2006/relationships/hyperlink" Target="http://aicjournal.com.ua/" TargetMode="External"/><Relationship Id="rId78" Type="http://schemas.openxmlformats.org/officeDocument/2006/relationships/hyperlink" Target="http://ukrjnd.com.ua/" TargetMode="External"/><Relationship Id="rId81" Type="http://schemas.openxmlformats.org/officeDocument/2006/relationships/hyperlink" Target="http://journal.ukrcardio.org/" TargetMode="External"/><Relationship Id="rId86" Type="http://schemas.openxmlformats.org/officeDocument/2006/relationships/hyperlink" Target="http://www.ifp.kiev.ua/doc/journals/upj_ukr.htm" TargetMode="External"/><Relationship Id="rId9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8227" TargetMode="External"/><Relationship Id="rId9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EJ000092" TargetMode="External"/><Relationship Id="rId101" Type="http://schemas.openxmlformats.org/officeDocument/2006/relationships/hyperlink" Target="http://ojs.tdmu.edu.ua/index.php/surgery" TargetMode="External"/><Relationship Id="rId122" Type="http://schemas.openxmlformats.org/officeDocument/2006/relationships/hyperlink" Target="http://medpers.dsma.dp.ua/" TargetMode="External"/><Relationship Id="rId130" Type="http://schemas.openxmlformats.org/officeDocument/2006/relationships/hyperlink" Target="http://neonatology.bsmu.edu.ua/" TargetMode="External"/><Relationship Id="rId135" Type="http://schemas.openxmlformats.org/officeDocument/2006/relationships/hyperlink" Target="http://pat.zsmu.edu.ua/" TargetMode="External"/><Relationship Id="rId143" Type="http://schemas.openxmlformats.org/officeDocument/2006/relationships/hyperlink" Target="http://ecoproblemlug.ucoz.ua/" TargetMode="External"/><Relationship Id="rId148" Type="http://schemas.openxmlformats.org/officeDocument/2006/relationships/hyperlink" Target="http://duieih.kiev.ua/journal.html" TargetMode="External"/><Relationship Id="rId151" Type="http://schemas.openxmlformats.org/officeDocument/2006/relationships/hyperlink" Target="http://reproduct-endo.com/" TargetMode="External"/><Relationship Id="rId15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4808" TargetMode="External"/><Relationship Id="rId164" Type="http://schemas.openxmlformats.org/officeDocument/2006/relationships/hyperlink" Target="http://www.mmt.zmapo.edu.ua/" TargetMode="External"/><Relationship Id="rId169" Type="http://schemas.openxmlformats.org/officeDocument/2006/relationships/hyperlink" Target="http://uvnpn.com.ua/" TargetMode="External"/><Relationship Id="rId4" Type="http://schemas.openxmlformats.org/officeDocument/2006/relationships/hyperlink" Target="http://www.jpep.endocrinology.org.ua/" TargetMode="External"/><Relationship Id="rId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988" TargetMode="External"/><Relationship Id="rId172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3119" TargetMode="External"/><Relationship Id="rId13" Type="http://schemas.openxmlformats.org/officeDocument/2006/relationships/hyperlink" Target="http://www.csmu.edu.ua/site/page/show/docid/200912" TargetMode="External"/><Relationship Id="rId18" Type="http://schemas.openxmlformats.org/officeDocument/2006/relationships/hyperlink" Target="http://protox.medved.kiev.ua/index.php/ua/about" TargetMode="External"/><Relationship Id="rId39" Type="http://schemas.openxmlformats.org/officeDocument/2006/relationships/hyperlink" Target="http://ojs.tdmu.edu.ua/index.php/visnyk-nauk-dos/index" TargetMode="External"/><Relationship Id="rId10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0611" TargetMode="External"/><Relationship Id="rId34" Type="http://schemas.openxmlformats.org/officeDocument/2006/relationships/hyperlink" Target="http://bmv.bsmu.edu.ua/" TargetMode="External"/><Relationship Id="rId50" Type="http://schemas.openxmlformats.org/officeDocument/2006/relationships/hyperlink" Target="http://gastro.zaslavsky.com.ua/" TargetMode="External"/><Relationship Id="rId55" Type="http://schemas.openxmlformats.org/officeDocument/2006/relationships/hyperlink" Target="http://emergency.in.ua/" TargetMode="External"/><Relationship Id="rId76" Type="http://schemas.openxmlformats.org/officeDocument/2006/relationships/hyperlink" Target="http://www.clinicaloncology.com.ua/" TargetMode="External"/><Relationship Id="rId9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Khkhsh" TargetMode="External"/><Relationship Id="rId104" Type="http://schemas.openxmlformats.org/officeDocument/2006/relationships/hyperlink" Target="http://circhem.org.ua/" TargetMode="External"/><Relationship Id="rId120" Type="http://schemas.openxmlformats.org/officeDocument/2006/relationships/hyperlink" Target="http://www.mps.kh.ua/" TargetMode="External"/><Relationship Id="rId125" Type="http://schemas.openxmlformats.org/officeDocument/2006/relationships/hyperlink" Target="http://www.morphology.dp.ua/_pub/MORPHOLOGY/?lang=uk" TargetMode="External"/><Relationship Id="rId14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0486" TargetMode="External"/><Relationship Id="rId146" Type="http://schemas.openxmlformats.org/officeDocument/2006/relationships/hyperlink" Target="http://pronut.medved.kiev.ua/index.php/en/" TargetMode="External"/><Relationship Id="rId167" Type="http://schemas.openxmlformats.org/officeDocument/2006/relationships/hyperlink" Target="http://tubvil.com.ua/" TargetMode="External"/><Relationship Id="rId7" Type="http://schemas.openxmlformats.org/officeDocument/2006/relationships/hyperlink" Target="http://ecpb.org.ua/" TargetMode="External"/><Relationship Id="rId71" Type="http://schemas.openxmlformats.org/officeDocument/2006/relationships/hyperlink" Target="http://www.csic.com.ua/en/" TargetMode="External"/><Relationship Id="rId92" Type="http://schemas.openxmlformats.org/officeDocument/2006/relationships/hyperlink" Target="http://urology.dma.dp.ua/" TargetMode="External"/><Relationship Id="rId162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1637" TargetMode="External"/><Relationship Id="rId2" Type="http://schemas.openxmlformats.org/officeDocument/2006/relationships/hyperlink" Target="http://ojs.tdmu.edu.ua/index.php/zdobutky-eks-med" TargetMode="External"/><Relationship Id="rId29" Type="http://schemas.openxmlformats.org/officeDocument/2006/relationships/hyperlink" Target="http://akm.ifnmu.edu.ua/" TargetMode="External"/><Relationship Id="rId24" Type="http://schemas.openxmlformats.org/officeDocument/2006/relationships/hyperlink" Target="http://ojs.tdmu.edu.ua/index.php/act-pit-pediatr" TargetMode="External"/><Relationship Id="rId40" Type="http://schemas.openxmlformats.org/officeDocument/2006/relationships/hyperlink" Target="http://iurs.org.ua/ru/izdatelskaya-deyatelnost/" TargetMode="External"/><Relationship Id="rId45" Type="http://schemas.openxmlformats.org/officeDocument/2006/relationships/hyperlink" Target="http://journals.nuph.edu.ua/index.php/nphj" TargetMode="External"/><Relationship Id="rId66" Type="http://schemas.openxmlformats.org/officeDocument/2006/relationships/hyperlink" Target="http://med-expert.com.ua/publishing-activity/zdorove-zhenshchiny/" TargetMode="External"/><Relationship Id="rId87" Type="http://schemas.openxmlformats.org/officeDocument/2006/relationships/hyperlink" Target="http://medradiologia.kharkov.ua/index.php?id=50" TargetMode="External"/><Relationship Id="rId110" Type="http://schemas.openxmlformats.org/officeDocument/2006/relationships/hyperlink" Target="http://www.meduniv.lviv.ua/index.php?option=com_content&amp;view=article&amp;id=2144&amp;Itemid=227&amp;lang=uk" TargetMode="External"/><Relationship Id="rId115" Type="http://schemas.openxmlformats.org/officeDocument/2006/relationships/hyperlink" Target="http://kidneys.zaslavsky.com.ua/" TargetMode="External"/><Relationship Id="rId131" Type="http://schemas.openxmlformats.org/officeDocument/2006/relationships/hyperlink" Target="http://ua.galdent.com.ua/magazines/novini_stomatologii/" TargetMode="External"/><Relationship Id="rId136" Type="http://schemas.openxmlformats.org/officeDocument/2006/relationships/hyperlink" Target="http://med-expert.com.ua/publishing-activity/perinatologiya-i-pediatriya/" TargetMode="External"/><Relationship Id="rId15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0472" TargetMode="External"/><Relationship Id="rId61" Type="http://schemas.openxmlformats.org/officeDocument/2006/relationships/hyperlink" Target="http://www.nbuv.gov.ua/old_jrn/chem_biol/Jpmp/index.html" TargetMode="External"/><Relationship Id="rId82" Type="http://schemas.openxmlformats.org/officeDocument/2006/relationships/hyperlink" Target="http://uma.inf.ua/" TargetMode="External"/><Relationship Id="rId152" Type="http://schemas.openxmlformats.org/officeDocument/2006/relationships/hyperlink" Target="http://www.lorlife.kiev.ua/rhinology" TargetMode="External"/><Relationship Id="rId17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5949" TargetMode="External"/><Relationship Id="rId19" Type="http://schemas.openxmlformats.org/officeDocument/2006/relationships/hyperlink" Target="http://www.ioh.org.ua/journal/default.aspx" TargetMode="External"/><Relationship Id="rId14" Type="http://schemas.openxmlformats.org/officeDocument/2006/relationships/hyperlink" Target="http://uanm.org.ua/?cat=10" TargetMode="External"/><Relationship Id="rId3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8528" TargetMode="External"/><Relationship Id="rId35" Type="http://schemas.openxmlformats.org/officeDocument/2006/relationships/hyperlink" Target="http://www.mil-surgery.com/milmedical.php" TargetMode="External"/><Relationship Id="rId5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0899" TargetMode="External"/><Relationship Id="rId77" Type="http://schemas.openxmlformats.org/officeDocument/2006/relationships/hyperlink" Target="http://e-kep.bsmu.edu.ua/" TargetMode="External"/><Relationship Id="rId100" Type="http://schemas.openxmlformats.org/officeDocument/2006/relationships/hyperlink" Target="http://www.surgukraine.com.ua/" TargetMode="External"/><Relationship Id="rId105" Type="http://schemas.openxmlformats.org/officeDocument/2006/relationships/hyperlink" Target="http://www.health-medix.com/catalog.php?c=archive&amp;id_type=1" TargetMode="External"/><Relationship Id="rId12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1856" TargetMode="External"/><Relationship Id="rId14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9486" TargetMode="External"/><Relationship Id="rId168" Type="http://schemas.openxmlformats.org/officeDocument/2006/relationships/hyperlink" Target="http://www.uiph.kiev.ua/vidavnicha-diyalnist/ukrajina-zdorov-ya-natsiji/zagalna-informatsiya" TargetMode="External"/><Relationship Id="rId8" Type="http://schemas.openxmlformats.org/officeDocument/2006/relationships/hyperlink" Target="http://journals.nuph.edu.ua/index.php/ophcj" TargetMode="External"/><Relationship Id="rId51" Type="http://schemas.openxmlformats.org/officeDocument/2006/relationships/hyperlink" Target="http://hepatology.org.ua/" TargetMode="External"/><Relationship Id="rId72" Type="http://schemas.openxmlformats.org/officeDocument/2006/relationships/hyperlink" Target="http://kaos.bsmu.edu.ua/" TargetMode="External"/><Relationship Id="rId93" Type="http://schemas.openxmlformats.org/officeDocument/2006/relationships/hyperlink" Target="http://sphu.org/index.php?option=com_content&amp;view=article&amp;id=69&amp;Itemid=74&amp;lang=en" TargetMode="External"/><Relationship Id="rId9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4339" TargetMode="External"/><Relationship Id="rId121" Type="http://schemas.openxmlformats.org/officeDocument/2006/relationships/hyperlink" Target="http://kurort.gov.ua/index.php?option=com_content&amp;view=article&amp;id=31&amp;Itemid=139&amp;lang=uk" TargetMode="External"/><Relationship Id="rId142" Type="http://schemas.openxmlformats.org/officeDocument/2006/relationships/hyperlink" Target="http://www.umsa.edu.ua/journal1stat5_6_2015.html" TargetMode="External"/><Relationship Id="rId16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691" TargetMode="External"/><Relationship Id="rId3" Type="http://schemas.openxmlformats.org/officeDocument/2006/relationships/hyperlink" Target="http://transplantology.org/uk/" TargetMode="External"/><Relationship Id="rId25" Type="http://schemas.openxmlformats.org/officeDocument/2006/relationships/hyperlink" Target="http://apn.co.ua/" TargetMode="External"/><Relationship Id="rId46" Type="http://schemas.openxmlformats.org/officeDocument/2006/relationships/hyperlink" Target="http://periodicals.karazin.ua/medicine" TargetMode="External"/><Relationship Id="rId67" Type="http://schemas.openxmlformats.org/officeDocument/2006/relationships/hyperlink" Target="http://professional-event.com/ua/izdatelstvo/zdorove-muzhchiny" TargetMode="External"/><Relationship Id="rId116" Type="http://schemas.openxmlformats.org/officeDocument/2006/relationships/hyperlink" Target="http://inj.zaslavsky.com.ua/" TargetMode="External"/><Relationship Id="rId13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J=&amp;S21COLORTERMS=1&amp;S21STR=%D0%9672559" TargetMode="External"/><Relationship Id="rId158" Type="http://schemas.openxmlformats.org/officeDocument/2006/relationships/hyperlink" Target="http://www.sgastro.com.ua/" TargetMode="External"/><Relationship Id="rId20" Type="http://schemas.openxmlformats.org/officeDocument/2006/relationships/hyperlink" Target="https://inter.knmu.edu.ua/?journal=pub&amp;page=index" TargetMode="External"/><Relationship Id="rId41" Type="http://schemas.openxmlformats.org/officeDocument/2006/relationships/hyperlink" Target="http://visnyk.ito.gov.ua/" TargetMode="External"/><Relationship Id="rId62" Type="http://schemas.openxmlformats.org/officeDocument/2006/relationships/hyperlink" Target="http://zmj.zsmu.edu.ua/" TargetMode="External"/><Relationship Id="rId83" Type="http://schemas.openxmlformats.org/officeDocument/2006/relationships/hyperlink" Target="http://www.umj.com.ua/" TargetMode="External"/><Relationship Id="rId88" Type="http://schemas.openxmlformats.org/officeDocument/2006/relationships/hyperlink" Target="http://www.rheumatology.kiev.ua/" TargetMode="External"/><Relationship Id="rId111" Type="http://schemas.openxmlformats.org/officeDocument/2006/relationships/hyperlink" Target="http://aml.lviv.ua/" TargetMode="External"/><Relationship Id="rId132" Type="http://schemas.openxmlformats.org/officeDocument/2006/relationships/hyperlink" Target="http://otp-journal.com.ua/" TargetMode="External"/><Relationship Id="rId153" Type="http://schemas.openxmlformats.org/officeDocument/2006/relationships/hyperlink" Target="http://heartandvessels.com.ua/" TargetMode="External"/><Relationship Id="rId17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pharmed.zsmu.edu.ua/" TargetMode="External"/><Relationship Id="rId117" Type="http://schemas.openxmlformats.org/officeDocument/2006/relationships/hyperlink" Target="http://emergency.zaslavsky.com.ua/" TargetMode="External"/><Relationship Id="rId21" Type="http://schemas.openxmlformats.org/officeDocument/2006/relationships/hyperlink" Target="http://anatomy.luguniv.edu.ua/journal.html" TargetMode="External"/><Relationship Id="rId42" Type="http://schemas.openxmlformats.org/officeDocument/2006/relationships/hyperlink" Target="http://www.herald.com.ua/" TargetMode="External"/><Relationship Id="rId47" Type="http://schemas.openxmlformats.org/officeDocument/2006/relationships/hyperlink" Target="http://ojs.tdmu.edu.ua/index.php/visnyk-gigieny/index" TargetMode="External"/><Relationship Id="rId63" Type="http://schemas.openxmlformats.org/officeDocument/2006/relationships/hyperlink" Target="http://derma-kosm.dsmu.edu.ua/" TargetMode="External"/><Relationship Id="rId68" Type="http://schemas.openxmlformats.org/officeDocument/2006/relationships/hyperlink" Target="http://nmapo.edu.ua/" TargetMode="External"/><Relationship Id="rId84" Type="http://schemas.openxmlformats.org/officeDocument/2006/relationships/hyperlink" Target="http://www.ujs.dsmu.edu.ua/" TargetMode="External"/><Relationship Id="rId89" Type="http://schemas.openxmlformats.org/officeDocument/2006/relationships/hyperlink" Target="http://theunj.org/" TargetMode="External"/><Relationship Id="rId112" Type="http://schemas.openxmlformats.org/officeDocument/2006/relationships/hyperlink" Target="http://www.kaftravm.com.ua/uk/litopys.html" TargetMode="External"/><Relationship Id="rId13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833" TargetMode="External"/><Relationship Id="rId13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1301" TargetMode="External"/><Relationship Id="rId154" Type="http://schemas.openxmlformats.org/officeDocument/2006/relationships/hyperlink" Target="http://nmapo.edu.ua/index.php/uk/terapevtichnij-fakultet/kafedra-psikhiatriji/3063-zbirnik-naukovikh-prats-nmapo-imeni-p-l-shupika-3" TargetMode="External"/><Relationship Id="rId159" Type="http://schemas.openxmlformats.org/officeDocument/2006/relationships/hyperlink" Target="http://sphhcj.nuph.edu.ua/" TargetMode="External"/><Relationship Id="rId175" Type="http://schemas.openxmlformats.org/officeDocument/2006/relationships/hyperlink" Target="http://ujpe.com.ua/" TargetMode="External"/><Relationship Id="rId17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066" TargetMode="External"/><Relationship Id="rId16" Type="http://schemas.openxmlformats.org/officeDocument/2006/relationships/hyperlink" Target="http://journal.odmu.edu.ua/?lang=en" TargetMode="External"/><Relationship Id="rId107" Type="http://schemas.openxmlformats.org/officeDocument/2006/relationships/hyperlink" Target="http://crimtj.ru/Journal-engl.html" TargetMode="External"/><Relationship Id="rId11" Type="http://schemas.openxmlformats.org/officeDocument/2006/relationships/hyperlink" Target="http://ecpb.org.ua/" TargetMode="External"/><Relationship Id="rId32" Type="http://schemas.openxmlformats.org/officeDocument/2006/relationships/hyperlink" Target="http://www.imiamn.org.ua/journal.htm" TargetMode="External"/><Relationship Id="rId3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bzit" TargetMode="External"/><Relationship Id="rId53" Type="http://schemas.openxmlformats.org/officeDocument/2006/relationships/hyperlink" Target="http://ojs.ifnmu.edu.ua/index.php/gmj/" TargetMode="External"/><Relationship Id="rId5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674" TargetMode="External"/><Relationship Id="rId74" Type="http://schemas.openxmlformats.org/officeDocument/2006/relationships/hyperlink" Target="http://www.kardiolog.in.ua/" TargetMode="External"/><Relationship Id="rId79" Type="http://schemas.openxmlformats.org/officeDocument/2006/relationships/hyperlink" Target="http://uacm.kharkov.ua/eng/index.shtml?e-klininfo-ujornal.htm" TargetMode="External"/><Relationship Id="rId102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4339" TargetMode="External"/><Relationship Id="rId12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748" TargetMode="External"/><Relationship Id="rId128" Type="http://schemas.openxmlformats.org/officeDocument/2006/relationships/hyperlink" Target="http://www.imj.kh.ua/" TargetMode="External"/><Relationship Id="rId14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3017" TargetMode="External"/><Relationship Id="rId14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795" TargetMode="External"/><Relationship Id="rId5" Type="http://schemas.openxmlformats.org/officeDocument/2006/relationships/hyperlink" Target="http://ojs.tdmu.edu.ua/index.php/MCC" TargetMode="External"/><Relationship Id="rId90" Type="http://schemas.openxmlformats.org/officeDocument/2006/relationships/hyperlink" Target="http://www.ifp.kiev.ua/doc/journals/upj_ukr.htm" TargetMode="External"/><Relationship Id="rId95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810" TargetMode="External"/><Relationship Id="rId16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4808" TargetMode="External"/><Relationship Id="rId165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391" TargetMode="External"/><Relationship Id="rId22" Type="http://schemas.openxmlformats.org/officeDocument/2006/relationships/hyperlink" Target="http://protox.medved.kiev.ua/index.php/ua/about" TargetMode="External"/><Relationship Id="rId27" Type="http://schemas.openxmlformats.org/officeDocument/2006/relationships/hyperlink" Target="http://zmapo.edu.ua/index.php/zbirnyk" TargetMode="External"/><Relationship Id="rId43" Type="http://schemas.openxmlformats.org/officeDocument/2006/relationships/hyperlink" Target="http://ojs.tdmu.edu.ua/index.php/visnyk-nauk-dos/index" TargetMode="External"/><Relationship Id="rId4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4683" TargetMode="External"/><Relationship Id="rId64" Type="http://schemas.openxmlformats.org/officeDocument/2006/relationships/hyperlink" Target="http://ujcem.med.sumdu.edu.ua/" TargetMode="External"/><Relationship Id="rId69" Type="http://schemas.openxmlformats.org/officeDocument/2006/relationships/hyperlink" Target="http://childshealth.zaslavsky.com.ua/" TargetMode="External"/><Relationship Id="rId11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0611" TargetMode="External"/><Relationship Id="rId118" Type="http://schemas.openxmlformats.org/officeDocument/2006/relationships/hyperlink" Target="http://iej.zaslavsky.com.ua/" TargetMode="External"/><Relationship Id="rId134" Type="http://schemas.openxmlformats.org/officeDocument/2006/relationships/hyperlink" Target="http://neonatology.bsmu.edu.ua/" TargetMode="External"/><Relationship Id="rId139" Type="http://schemas.openxmlformats.org/officeDocument/2006/relationships/hyperlink" Target="http://pat.zsmu.edu.ua/" TargetMode="External"/><Relationship Id="rId80" Type="http://schemas.openxmlformats.org/officeDocument/2006/relationships/hyperlink" Target="http://www.clinicaloncology.com.ua/" TargetMode="External"/><Relationship Id="rId85" Type="http://schemas.openxmlformats.org/officeDocument/2006/relationships/hyperlink" Target="http://journal.ukrcardio.org/" TargetMode="External"/><Relationship Id="rId150" Type="http://schemas.openxmlformats.org/officeDocument/2006/relationships/hyperlink" Target="http://pronut.medved.kiev.ua/index.php/en/" TargetMode="External"/><Relationship Id="rId155" Type="http://schemas.openxmlformats.org/officeDocument/2006/relationships/hyperlink" Target="http://reproduct-endo.com/" TargetMode="External"/><Relationship Id="rId171" Type="http://schemas.openxmlformats.org/officeDocument/2006/relationships/hyperlink" Target="http://tubvil.com.ua/" TargetMode="External"/><Relationship Id="rId17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3119" TargetMode="External"/><Relationship Id="rId12" Type="http://schemas.openxmlformats.org/officeDocument/2006/relationships/hyperlink" Target="http://journals.nuph.edu.ua/index.php/ophcj" TargetMode="External"/><Relationship Id="rId17" Type="http://schemas.openxmlformats.org/officeDocument/2006/relationships/hyperlink" Target="http://www.csmu.edu.ua/site/page/show/docid/200912" TargetMode="External"/><Relationship Id="rId33" Type="http://schemas.openxmlformats.org/officeDocument/2006/relationships/hyperlink" Target="http://akm.ifnmu.edu.ua/" TargetMode="External"/><Relationship Id="rId38" Type="http://schemas.openxmlformats.org/officeDocument/2006/relationships/hyperlink" Target="http://bmv.bsmu.edu.ua/" TargetMode="External"/><Relationship Id="rId59" Type="http://schemas.openxmlformats.org/officeDocument/2006/relationships/hyperlink" Target="http://emergency.in.ua/" TargetMode="External"/><Relationship Id="rId10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EJ000092" TargetMode="External"/><Relationship Id="rId108" Type="http://schemas.openxmlformats.org/officeDocument/2006/relationships/hyperlink" Target="http://circhem.org.ua/" TargetMode="External"/><Relationship Id="rId124" Type="http://schemas.openxmlformats.org/officeDocument/2006/relationships/hyperlink" Target="http://www.mps.kh.ua/" TargetMode="External"/><Relationship Id="rId129" Type="http://schemas.openxmlformats.org/officeDocument/2006/relationships/hyperlink" Target="http://www.morphology.dp.ua/_pub/MORPHOLOGY/?lang=uk" TargetMode="External"/><Relationship Id="rId54" Type="http://schemas.openxmlformats.org/officeDocument/2006/relationships/hyperlink" Target="http://gastro.zaslavsky.com.ua/" TargetMode="External"/><Relationship Id="rId70" Type="http://schemas.openxmlformats.org/officeDocument/2006/relationships/hyperlink" Target="http://med-expert.com.ua/publishing-activity/zdorove-zhenshchiny/" TargetMode="External"/><Relationship Id="rId75" Type="http://schemas.openxmlformats.org/officeDocument/2006/relationships/hyperlink" Target="http://www.csic.com.ua/en/" TargetMode="External"/><Relationship Id="rId91" Type="http://schemas.openxmlformats.org/officeDocument/2006/relationships/hyperlink" Target="http://medradiologia.kharkov.ua/index.php?id=50" TargetMode="External"/><Relationship Id="rId96" Type="http://schemas.openxmlformats.org/officeDocument/2006/relationships/hyperlink" Target="http://urology.dma.dp.ua/" TargetMode="External"/><Relationship Id="rId140" Type="http://schemas.openxmlformats.org/officeDocument/2006/relationships/hyperlink" Target="http://med-expert.com.ua/publishing-activity/perinatologiya-i-pediatriya/" TargetMode="External"/><Relationship Id="rId145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0486" TargetMode="External"/><Relationship Id="rId16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0472" TargetMode="External"/><Relationship Id="rId166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1637" TargetMode="External"/><Relationship Id="rId1" Type="http://schemas.openxmlformats.org/officeDocument/2006/relationships/hyperlink" Target="http://www.springer.com/biomed/neuroscience/journal/11062" TargetMode="External"/><Relationship Id="rId6" Type="http://schemas.openxmlformats.org/officeDocument/2006/relationships/hyperlink" Target="http://ojs.tdmu.edu.ua/index.php/zdobutky-eks-med" TargetMode="External"/><Relationship Id="rId23" Type="http://schemas.openxmlformats.org/officeDocument/2006/relationships/hyperlink" Target="http://www.ioh.org.ua/journal/default.aspx" TargetMode="External"/><Relationship Id="rId28" Type="http://schemas.openxmlformats.org/officeDocument/2006/relationships/hyperlink" Target="http://ojs.tdmu.edu.ua/index.php/act-pit-pediatr" TargetMode="External"/><Relationship Id="rId49" Type="http://schemas.openxmlformats.org/officeDocument/2006/relationships/hyperlink" Target="http://journals.nuph.edu.ua/index.php/nphj" TargetMode="External"/><Relationship Id="rId114" Type="http://schemas.openxmlformats.org/officeDocument/2006/relationships/hyperlink" Target="http://www.meduniv.lviv.ua/index.php?option=com_content&amp;view=article&amp;id=2144&amp;Itemid=227&amp;lang=uk" TargetMode="External"/><Relationship Id="rId119" Type="http://schemas.openxmlformats.org/officeDocument/2006/relationships/hyperlink" Target="http://kidneys.zaslavsky.com.ua/" TargetMode="External"/><Relationship Id="rId10" Type="http://schemas.openxmlformats.org/officeDocument/2006/relationships/hyperlink" Target="http://www.dovkil-zdorov.kiev.ua/publ/dovkil.nsf/all/index?opendocument" TargetMode="External"/><Relationship Id="rId31" Type="http://schemas.openxmlformats.org/officeDocument/2006/relationships/hyperlink" Target="http://www.umsa.edu.ua/journal2stat4_2015.html" TargetMode="External"/><Relationship Id="rId44" Type="http://schemas.openxmlformats.org/officeDocument/2006/relationships/hyperlink" Target="http://iurs.org.ua/ru/izdatelskaya-deyatelnost/" TargetMode="External"/><Relationship Id="rId52" Type="http://schemas.openxmlformats.org/officeDocument/2006/relationships/hyperlink" Target="http://ojs.tdmu.edu.ua/index.php/inf-patol" TargetMode="External"/><Relationship Id="rId6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0899" TargetMode="External"/><Relationship Id="rId65" Type="http://schemas.openxmlformats.org/officeDocument/2006/relationships/hyperlink" Target="http://www.nbuv.gov.ua/old_jrn/chem_biol/Jpmp/index.html" TargetMode="External"/><Relationship Id="rId73" Type="http://schemas.openxmlformats.org/officeDocument/2006/relationships/hyperlink" Target="http://anthropology.odmu.edu.ua/?lang=en" TargetMode="External"/><Relationship Id="rId78" Type="http://schemas.openxmlformats.org/officeDocument/2006/relationships/hyperlink" Target="http://www.endosurg.com.ua/" TargetMode="External"/><Relationship Id="rId81" Type="http://schemas.openxmlformats.org/officeDocument/2006/relationships/hyperlink" Target="http://e-kep.bsmu.edu.ua/" TargetMode="External"/><Relationship Id="rId86" Type="http://schemas.openxmlformats.org/officeDocument/2006/relationships/hyperlink" Target="http://uma.inf.ua/" TargetMode="External"/><Relationship Id="rId94" Type="http://schemas.openxmlformats.org/officeDocument/2006/relationships/hyperlink" Target="http://www.utj.com.ua/" TargetMode="External"/><Relationship Id="rId99" Type="http://schemas.openxmlformats.org/officeDocument/2006/relationships/hyperlink" Target="http://ojs.tdmu.edu.ua/index.php/pharm-chas/index" TargetMode="External"/><Relationship Id="rId10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Khkhsh" TargetMode="External"/><Relationship Id="rId122" Type="http://schemas.openxmlformats.org/officeDocument/2006/relationships/hyperlink" Target="http://www.mztu.com.ua/" TargetMode="External"/><Relationship Id="rId13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1856" TargetMode="External"/><Relationship Id="rId135" Type="http://schemas.openxmlformats.org/officeDocument/2006/relationships/hyperlink" Target="http://ua.galdent.com.ua/magazines/novini_stomatologii/" TargetMode="External"/><Relationship Id="rId14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73616:%D0%9F%D1%83%D0%BB." TargetMode="External"/><Relationship Id="rId14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pkp" TargetMode="External"/><Relationship Id="rId15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9486" TargetMode="External"/><Relationship Id="rId156" Type="http://schemas.openxmlformats.org/officeDocument/2006/relationships/hyperlink" Target="http://www.lorlife.kiev.ua/rhinology" TargetMode="External"/><Relationship Id="rId164" Type="http://schemas.openxmlformats.org/officeDocument/2006/relationships/hyperlink" Target="http://med-expert.com.ua/publishing-activity/sovremennaya-pediatriya/" TargetMode="External"/><Relationship Id="rId169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01257" TargetMode="External"/><Relationship Id="rId17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5949" TargetMode="External"/><Relationship Id="rId4" Type="http://schemas.openxmlformats.org/officeDocument/2006/relationships/hyperlink" Target="http://hirurgiya.com.ua/" TargetMode="External"/><Relationship Id="rId9" Type="http://schemas.openxmlformats.org/officeDocument/2006/relationships/hyperlink" Target="http://www.endokrynologia.kiev.ua/" TargetMode="External"/><Relationship Id="rId172" Type="http://schemas.openxmlformats.org/officeDocument/2006/relationships/hyperlink" Target="http://www.uiph.kiev.ua/vidavnicha-diyalnist/ukrajina-zdorov-ya-natsiji/zagalna-informatsiya" TargetMode="External"/><Relationship Id="rId1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988" TargetMode="External"/><Relationship Id="rId18" Type="http://schemas.openxmlformats.org/officeDocument/2006/relationships/hyperlink" Target="http://uanm.org.ua/?cat=10" TargetMode="External"/><Relationship Id="rId39" Type="http://schemas.openxmlformats.org/officeDocument/2006/relationships/hyperlink" Target="http://www.mil-surgery.com/milmedical.php" TargetMode="External"/><Relationship Id="rId109" Type="http://schemas.openxmlformats.org/officeDocument/2006/relationships/hyperlink" Target="http://www.health-medix.com/catalog.php?c=archive&amp;id_type=1" TargetMode="External"/><Relationship Id="rId34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8528" TargetMode="External"/><Relationship Id="rId50" Type="http://schemas.openxmlformats.org/officeDocument/2006/relationships/hyperlink" Target="http://periodicals.karazin.ua/medicine" TargetMode="External"/><Relationship Id="rId55" Type="http://schemas.openxmlformats.org/officeDocument/2006/relationships/hyperlink" Target="http://hepatology.org.ua/" TargetMode="External"/><Relationship Id="rId76" Type="http://schemas.openxmlformats.org/officeDocument/2006/relationships/hyperlink" Target="http://kaos.bsmu.edu.ua/" TargetMode="External"/><Relationship Id="rId97" Type="http://schemas.openxmlformats.org/officeDocument/2006/relationships/hyperlink" Target="http://sphu.org/index.php?option=com_content&amp;view=article&amp;id=69&amp;Itemid=74&amp;lang=en" TargetMode="External"/><Relationship Id="rId104" Type="http://schemas.openxmlformats.org/officeDocument/2006/relationships/hyperlink" Target="http://www.surgukraine.com.ua/" TargetMode="External"/><Relationship Id="rId120" Type="http://schemas.openxmlformats.org/officeDocument/2006/relationships/hyperlink" Target="http://inj.zaslavsky.com.ua/" TargetMode="External"/><Relationship Id="rId125" Type="http://schemas.openxmlformats.org/officeDocument/2006/relationships/hyperlink" Target="http://kurort.gov.ua/index.php?option=com_content&amp;view=article&amp;id=31&amp;Itemid=139&amp;lang=uk" TargetMode="External"/><Relationship Id="rId14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J=&amp;S21COLORTERMS=1&amp;S21STR=%D0%9672559" TargetMode="External"/><Relationship Id="rId146" Type="http://schemas.openxmlformats.org/officeDocument/2006/relationships/hyperlink" Target="http://www.umsa.edu.ua/journal1stat5_6_2015.html" TargetMode="External"/><Relationship Id="rId16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691" TargetMode="External"/><Relationship Id="rId7" Type="http://schemas.openxmlformats.org/officeDocument/2006/relationships/hyperlink" Target="http://transplantology.org/uk/" TargetMode="External"/><Relationship Id="rId71" Type="http://schemas.openxmlformats.org/officeDocument/2006/relationships/hyperlink" Target="http://professional-event.com/ua/izdatelstvo/zdorove-muzhchiny" TargetMode="External"/><Relationship Id="rId92" Type="http://schemas.openxmlformats.org/officeDocument/2006/relationships/hyperlink" Target="http://www.rheumatology.kiev.ua/" TargetMode="External"/><Relationship Id="rId162" Type="http://schemas.openxmlformats.org/officeDocument/2006/relationships/hyperlink" Target="http://www.sgastro.com.ua/" TargetMode="External"/><Relationship Id="rId2" Type="http://schemas.openxmlformats.org/officeDocument/2006/relationships/hyperlink" Target="http://www.exp-oncology.com.ua/" TargetMode="External"/><Relationship Id="rId29" Type="http://schemas.openxmlformats.org/officeDocument/2006/relationships/hyperlink" Target="http://apn.co.ua/" TargetMode="External"/><Relationship Id="rId24" Type="http://schemas.openxmlformats.org/officeDocument/2006/relationships/hyperlink" Target="https://inter.knmu.edu.ua/?journal=pub&amp;page=index" TargetMode="External"/><Relationship Id="rId40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PREF=&amp;S21COLORTERMS=0&amp;S21STR=vgie" TargetMode="External"/><Relationship Id="rId45" Type="http://schemas.openxmlformats.org/officeDocument/2006/relationships/hyperlink" Target="http://visnyk.ito.gov.ua/" TargetMode="External"/><Relationship Id="rId66" Type="http://schemas.openxmlformats.org/officeDocument/2006/relationships/hyperlink" Target="http://zmj.zsmu.edu.ua/" TargetMode="External"/><Relationship Id="rId87" Type="http://schemas.openxmlformats.org/officeDocument/2006/relationships/hyperlink" Target="http://www.umj.com.ua/" TargetMode="External"/><Relationship Id="rId110" Type="http://schemas.openxmlformats.org/officeDocument/2006/relationships/hyperlink" Target="http://www.health-medix.com/catalog.php?c=archive&amp;id_type=4&amp;year=2016" TargetMode="External"/><Relationship Id="rId115" Type="http://schemas.openxmlformats.org/officeDocument/2006/relationships/hyperlink" Target="http://aml.lviv.ua/" TargetMode="External"/><Relationship Id="rId13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68850:%D0%9C%D0%B5%D0%B4." TargetMode="External"/><Relationship Id="rId136" Type="http://schemas.openxmlformats.org/officeDocument/2006/relationships/hyperlink" Target="http://otp-journal.com.ua/" TargetMode="External"/><Relationship Id="rId157" Type="http://schemas.openxmlformats.org/officeDocument/2006/relationships/hyperlink" Target="http://heartandvessels.com.ua/" TargetMode="External"/><Relationship Id="rId178" Type="http://schemas.openxmlformats.org/officeDocument/2006/relationships/printerSettings" Target="../printerSettings/printerSettings2.bin"/><Relationship Id="rId6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4793" TargetMode="External"/><Relationship Id="rId82" Type="http://schemas.openxmlformats.org/officeDocument/2006/relationships/hyperlink" Target="http://ukrjnd.com.ua/" TargetMode="External"/><Relationship Id="rId152" Type="http://schemas.openxmlformats.org/officeDocument/2006/relationships/hyperlink" Target="http://duieih.kiev.ua/journal.html" TargetMode="External"/><Relationship Id="rId173" Type="http://schemas.openxmlformats.org/officeDocument/2006/relationships/hyperlink" Target="http://uvnpn.com.ua/" TargetMode="External"/><Relationship Id="rId19" Type="http://schemas.openxmlformats.org/officeDocument/2006/relationships/hyperlink" Target="http://geront.kiev.ua/psid" TargetMode="External"/><Relationship Id="rId14" Type="http://schemas.openxmlformats.org/officeDocument/2006/relationships/hyperlink" Target="http://www.oncology.kiev.ua/archiv/18_3/index.php" TargetMode="External"/><Relationship Id="rId30" Type="http://schemas.openxmlformats.org/officeDocument/2006/relationships/hyperlink" Target="http://clinpharm.meduniv.lviv.ua/" TargetMode="External"/><Relationship Id="rId35" Type="http://schemas.openxmlformats.org/officeDocument/2006/relationships/hyperlink" Target="http://archivophthalmukr.wixsite.com/archiv/about" TargetMode="External"/><Relationship Id="rId56" Type="http://schemas.openxmlformats.org/officeDocument/2006/relationships/hyperlink" Target="http://advcd.org/index.php/en/journal" TargetMode="External"/><Relationship Id="rId77" Type="http://schemas.openxmlformats.org/officeDocument/2006/relationships/hyperlink" Target="http://aicjournal.com.ua/" TargetMode="External"/><Relationship Id="rId100" Type="http://schemas.openxmlformats.org/officeDocument/2006/relationships/hyperlink" Target="http://periodicals.karazin.ua/photomedicine/index" TargetMode="External"/><Relationship Id="rId105" Type="http://schemas.openxmlformats.org/officeDocument/2006/relationships/hyperlink" Target="http://ojs.tdmu.edu.ua/index.php/surgery" TargetMode="External"/><Relationship Id="rId126" Type="http://schemas.openxmlformats.org/officeDocument/2006/relationships/hyperlink" Target="http://medpers.dsma.dp.ua/" TargetMode="External"/><Relationship Id="rId147" Type="http://schemas.openxmlformats.org/officeDocument/2006/relationships/hyperlink" Target="http://ecoproblemlug.ucoz.ua/" TargetMode="External"/><Relationship Id="rId168" Type="http://schemas.openxmlformats.org/officeDocument/2006/relationships/hyperlink" Target="http://www.mmt.zmapo.edu.ua/" TargetMode="External"/><Relationship Id="rId8" Type="http://schemas.openxmlformats.org/officeDocument/2006/relationships/hyperlink" Target="http://www.jpep.endocrinology.org.ua/" TargetMode="External"/><Relationship Id="rId51" Type="http://schemas.openxmlformats.org/officeDocument/2006/relationships/hyperlink" Target="http://www.watergigeco.com.ua/" TargetMode="External"/><Relationship Id="rId72" Type="http://schemas.openxmlformats.org/officeDocument/2006/relationships/hyperlink" Target="http://www.innovacii.od.ua/" TargetMode="External"/><Relationship Id="rId93" Type="http://schemas.openxmlformats.org/officeDocument/2006/relationships/hyperlink" Target="http://usalmanah.org.ua/" TargetMode="External"/><Relationship Id="rId9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8227" TargetMode="External"/><Relationship Id="rId121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16676" TargetMode="External"/><Relationship Id="rId142" Type="http://schemas.openxmlformats.org/officeDocument/2006/relationships/hyperlink" Target="http://uapras.org/zhurnal-vapreh" TargetMode="External"/><Relationship Id="rId16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343" TargetMode="External"/><Relationship Id="rId3" Type="http://schemas.openxmlformats.org/officeDocument/2006/relationships/hyperlink" Target="http://biph.kiev.ua/en/Fiziol_Zh" TargetMode="External"/><Relationship Id="rId25" Type="http://schemas.openxmlformats.org/officeDocument/2006/relationships/hyperlink" Target="http://sr.org.ua/uk" TargetMode="External"/><Relationship Id="rId46" Type="http://schemas.openxmlformats.org/officeDocument/2006/relationships/hyperlink" Target="http://cvs-herald.org.ua/" TargetMode="External"/><Relationship Id="rId67" Type="http://schemas.openxmlformats.org/officeDocument/2006/relationships/hyperlink" Target="http://aagu.com.ua/publisher/collection/index.php" TargetMode="External"/><Relationship Id="rId116" Type="http://schemas.openxmlformats.org/officeDocument/2006/relationships/hyperlink" Target="http://www.mif-ua.com/archive/zhurnal-mediko-socialnye-problemy-semi/numbers" TargetMode="External"/><Relationship Id="rId137" Type="http://schemas.openxmlformats.org/officeDocument/2006/relationships/hyperlink" Target="http://www.ozhurnal.com/" TargetMode="External"/><Relationship Id="rId15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2874" TargetMode="External"/><Relationship Id="rId20" Type="http://schemas.openxmlformats.org/officeDocument/2006/relationships/hyperlink" Target="http://www.gigiena-mist.kiev.ua/site/gnm.nsf/all/index?opendocument" TargetMode="External"/><Relationship Id="rId41" Type="http://schemas.openxmlformats.org/officeDocument/2006/relationships/hyperlink" Target="http://pancreatology.com.ua/uslovija_publikacii-9.html" TargetMode="External"/><Relationship Id="rId62" Type="http://schemas.openxmlformats.org/officeDocument/2006/relationships/hyperlink" Target="http://www.lorlife.kiev.ua/" TargetMode="External"/><Relationship Id="rId83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4992" TargetMode="External"/><Relationship Id="rId88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%D0%9625729" TargetMode="External"/><Relationship Id="rId111" Type="http://schemas.openxmlformats.org/officeDocument/2006/relationships/hyperlink" Target="http://trauma.zaslavsky.com.ua/" TargetMode="External"/><Relationship Id="rId132" Type="http://schemas.openxmlformats.org/officeDocument/2006/relationships/hyperlink" Target="http://undisspn.org.ua/index.php?option=com_content&amp;view=category&amp;id=15&amp;Itemid=217" TargetMode="External"/><Relationship Id="rId153" Type="http://schemas.openxmlformats.org/officeDocument/2006/relationships/hyperlink" Target="http://www.psychiatry-neurology.org/" TargetMode="External"/><Relationship Id="rId174" Type="http://schemas.openxmlformats.org/officeDocument/2006/relationships/hyperlink" Target="http://www.ujdvc.com.ua/" TargetMode="External"/><Relationship Id="rId15" Type="http://schemas.openxmlformats.org/officeDocument/2006/relationships/hyperlink" Target="http://womab.com.ua/ua/" TargetMode="External"/><Relationship Id="rId36" Type="http://schemas.openxmlformats.org/officeDocument/2006/relationships/hyperlink" Target="http://www.ifp.kiev.ua/doc/journals/aa_ukr.htm" TargetMode="External"/><Relationship Id="rId57" Type="http://schemas.openxmlformats.org/officeDocument/2006/relationships/hyperlink" Target="http://idvamnu.com.ua/journal" TargetMode="External"/><Relationship Id="rId106" Type="http://schemas.openxmlformats.org/officeDocument/2006/relationships/hyperlink" Target="http://journals.nuph.edu.ua/index.php/cphj" TargetMode="External"/><Relationship Id="rId127" Type="http://schemas.openxmlformats.org/officeDocument/2006/relationships/hyperlink" Target="http://www.irbis-nbuv.gov.ua/cgi-bin/irbis_nbuv/cgiirbis_64.exe?Z21ID=&amp;I21DBN=UJRN&amp;P21DBN=UJRN&amp;S21STN=1&amp;S21REF=10&amp;S21FMT=juu_all&amp;C21COM=S&amp;S21CNR=20&amp;S21P01=0&amp;S21P02=0&amp;S21P03=I=&amp;S21COLORTERMS=0&amp;S21STR=EJ000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topLeftCell="G164" workbookViewId="0">
      <selection activeCell="A2" sqref="A2:V189"/>
    </sheetView>
  </sheetViews>
  <sheetFormatPr defaultRowHeight="15" customHeight="1" x14ac:dyDescent="0.25"/>
  <cols>
    <col min="1" max="6" width="9.140625" style="1"/>
    <col min="7" max="7" width="10.85546875" style="1" customWidth="1"/>
    <col min="8" max="8" width="12.140625" style="1" customWidth="1"/>
    <col min="9" max="9" width="33.140625" style="1" customWidth="1"/>
    <col min="11" max="16384" width="9.140625" style="1"/>
  </cols>
  <sheetData>
    <row r="1" spans="1:22" ht="15" customHeight="1" x14ac:dyDescent="0.25">
      <c r="A1" s="31" t="s">
        <v>427</v>
      </c>
      <c r="B1" s="32" t="s">
        <v>428</v>
      </c>
      <c r="C1" s="33" t="s">
        <v>429</v>
      </c>
      <c r="D1" s="33" t="s">
        <v>430</v>
      </c>
      <c r="E1" s="33" t="s">
        <v>431</v>
      </c>
      <c r="F1" s="33" t="s">
        <v>432</v>
      </c>
      <c r="G1" s="33" t="s">
        <v>433</v>
      </c>
      <c r="H1" s="33" t="s">
        <v>434</v>
      </c>
      <c r="I1" s="4" t="s">
        <v>435</v>
      </c>
      <c r="J1" s="34" t="s">
        <v>436</v>
      </c>
      <c r="K1" s="32" t="s">
        <v>437</v>
      </c>
      <c r="L1" s="32" t="s">
        <v>438</v>
      </c>
      <c r="M1" s="35" t="s">
        <v>439</v>
      </c>
      <c r="N1" s="35" t="s">
        <v>440</v>
      </c>
      <c r="O1" s="35" t="s">
        <v>441</v>
      </c>
      <c r="P1" s="35" t="s">
        <v>442</v>
      </c>
      <c r="Q1" s="35" t="s">
        <v>443</v>
      </c>
      <c r="R1" s="35" t="s">
        <v>444</v>
      </c>
      <c r="S1" s="35" t="s">
        <v>445</v>
      </c>
      <c r="T1" s="35" t="s">
        <v>446</v>
      </c>
      <c r="U1" s="36" t="s">
        <v>447</v>
      </c>
    </row>
    <row r="2" spans="1:22" ht="15" customHeight="1" x14ac:dyDescent="0.25">
      <c r="C2" s="1" t="s">
        <v>423</v>
      </c>
      <c r="D2" s="1">
        <v>3</v>
      </c>
      <c r="F2" s="1" t="s">
        <v>448</v>
      </c>
      <c r="G2" s="1">
        <v>1</v>
      </c>
      <c r="H2" s="30" t="s">
        <v>422</v>
      </c>
      <c r="I2" s="30" t="s">
        <v>412</v>
      </c>
      <c r="J2" s="48"/>
      <c r="K2" s="30" t="s">
        <v>47</v>
      </c>
      <c r="L2" s="49" t="s">
        <v>449</v>
      </c>
      <c r="M2" s="1">
        <v>0</v>
      </c>
      <c r="N2" s="1">
        <v>0</v>
      </c>
      <c r="O2" s="1">
        <v>0</v>
      </c>
      <c r="P2" s="6">
        <v>0</v>
      </c>
      <c r="Q2" s="6">
        <v>1</v>
      </c>
      <c r="R2" s="6">
        <v>1</v>
      </c>
      <c r="S2" s="6">
        <v>1</v>
      </c>
      <c r="T2" s="6">
        <v>1</v>
      </c>
      <c r="U2" s="1">
        <f>25*M2+25*N2+25*O2+2*P2+7*Q2+3*R2+3*S2+10*T2</f>
        <v>23</v>
      </c>
    </row>
    <row r="3" spans="1:22" ht="15" customHeight="1" x14ac:dyDescent="0.25">
      <c r="C3" s="4" t="s">
        <v>283</v>
      </c>
      <c r="D3" s="1">
        <v>12</v>
      </c>
      <c r="E3" s="1" t="s">
        <v>451</v>
      </c>
      <c r="F3" s="1" t="s">
        <v>452</v>
      </c>
      <c r="G3" s="1">
        <v>1</v>
      </c>
      <c r="H3" s="30" t="s">
        <v>422</v>
      </c>
      <c r="I3" s="30" t="s">
        <v>0</v>
      </c>
      <c r="J3" s="48"/>
      <c r="K3" s="30" t="s">
        <v>1</v>
      </c>
      <c r="L3" s="49" t="s">
        <v>450</v>
      </c>
      <c r="M3" s="1">
        <v>1</v>
      </c>
      <c r="N3" s="1">
        <v>0</v>
      </c>
      <c r="O3" s="1">
        <v>0</v>
      </c>
      <c r="P3" s="6">
        <v>1</v>
      </c>
      <c r="Q3" s="6">
        <v>1</v>
      </c>
      <c r="R3" s="6">
        <v>1</v>
      </c>
      <c r="S3" s="6">
        <v>1</v>
      </c>
      <c r="T3" s="6">
        <v>0</v>
      </c>
      <c r="U3" s="1">
        <f t="shared" ref="U3:U66" si="0">25*M3+25*N3+25*O3+2*P3+7*Q3+3*R3+3*S3+10*T3</f>
        <v>40</v>
      </c>
    </row>
    <row r="4" spans="1:22" ht="15" customHeight="1" x14ac:dyDescent="0.25">
      <c r="C4" s="4" t="s">
        <v>283</v>
      </c>
      <c r="D4" s="1">
        <v>1</v>
      </c>
      <c r="E4" s="48" t="s">
        <v>453</v>
      </c>
      <c r="G4" s="1">
        <v>1</v>
      </c>
      <c r="H4" s="30" t="s">
        <v>422</v>
      </c>
      <c r="I4" s="30" t="s">
        <v>2</v>
      </c>
      <c r="J4" s="48"/>
      <c r="K4" s="30" t="s">
        <v>3</v>
      </c>
      <c r="L4" s="49" t="s">
        <v>457</v>
      </c>
      <c r="M4" s="1">
        <v>0</v>
      </c>
      <c r="N4" s="1">
        <v>0</v>
      </c>
      <c r="O4" s="1">
        <v>0</v>
      </c>
      <c r="P4" s="1">
        <v>1</v>
      </c>
      <c r="Q4" s="6">
        <v>1</v>
      </c>
      <c r="R4" s="6">
        <v>0</v>
      </c>
      <c r="S4" s="6">
        <v>0</v>
      </c>
      <c r="T4" s="6">
        <v>0</v>
      </c>
      <c r="U4" s="1">
        <f t="shared" si="0"/>
        <v>9</v>
      </c>
    </row>
    <row r="5" spans="1:22" ht="15" customHeight="1" x14ac:dyDescent="0.25">
      <c r="C5" s="4" t="s">
        <v>283</v>
      </c>
      <c r="D5" s="6">
        <v>2</v>
      </c>
      <c r="E5" s="1" t="s">
        <v>460</v>
      </c>
      <c r="F5" s="6" t="s">
        <v>459</v>
      </c>
      <c r="G5" s="6">
        <v>1</v>
      </c>
      <c r="H5" s="30" t="s">
        <v>422</v>
      </c>
      <c r="I5" s="30" t="s">
        <v>4</v>
      </c>
      <c r="J5" s="48"/>
      <c r="K5" s="30" t="s">
        <v>5</v>
      </c>
      <c r="L5" s="49" t="s">
        <v>458</v>
      </c>
      <c r="M5" s="6">
        <v>1</v>
      </c>
      <c r="N5" s="6">
        <v>0</v>
      </c>
      <c r="O5" s="6">
        <v>0</v>
      </c>
      <c r="P5" s="6">
        <v>1</v>
      </c>
      <c r="Q5" s="6">
        <v>1</v>
      </c>
      <c r="R5" s="6">
        <v>1</v>
      </c>
      <c r="S5" s="6">
        <v>1</v>
      </c>
      <c r="T5" s="6">
        <v>0</v>
      </c>
      <c r="U5" s="1">
        <f t="shared" si="0"/>
        <v>40</v>
      </c>
    </row>
    <row r="6" spans="1:22" ht="15" customHeight="1" x14ac:dyDescent="0.25">
      <c r="C6" s="4" t="s">
        <v>283</v>
      </c>
      <c r="D6" s="1">
        <v>3</v>
      </c>
      <c r="E6" s="48" t="s">
        <v>456</v>
      </c>
      <c r="F6" s="1" t="s">
        <v>455</v>
      </c>
      <c r="G6" s="6">
        <v>1</v>
      </c>
      <c r="H6" s="30" t="s">
        <v>424</v>
      </c>
      <c r="I6" s="30" t="s">
        <v>6</v>
      </c>
      <c r="J6" s="48"/>
      <c r="K6" s="30" t="s">
        <v>7</v>
      </c>
      <c r="L6" s="49" t="s">
        <v>454</v>
      </c>
      <c r="M6" s="6">
        <v>1</v>
      </c>
      <c r="N6" s="6">
        <v>0</v>
      </c>
      <c r="O6" s="6">
        <v>0</v>
      </c>
      <c r="P6" s="6">
        <v>1</v>
      </c>
      <c r="Q6" s="6">
        <v>1</v>
      </c>
      <c r="R6" s="6">
        <v>1</v>
      </c>
      <c r="S6" s="6">
        <v>1</v>
      </c>
      <c r="T6" s="6">
        <v>0</v>
      </c>
      <c r="U6" s="1">
        <f t="shared" si="0"/>
        <v>40</v>
      </c>
    </row>
    <row r="7" spans="1:22" ht="15" customHeight="1" x14ac:dyDescent="0.25">
      <c r="C7" s="4" t="s">
        <v>283</v>
      </c>
      <c r="D7" s="6">
        <v>1</v>
      </c>
      <c r="E7" s="1" t="s">
        <v>341</v>
      </c>
      <c r="F7" s="6" t="s">
        <v>341</v>
      </c>
      <c r="G7" s="6">
        <v>1</v>
      </c>
      <c r="H7" s="30" t="s">
        <v>422</v>
      </c>
      <c r="I7" s="30" t="s">
        <v>8</v>
      </c>
      <c r="J7" s="48"/>
      <c r="K7" s="30" t="s">
        <v>9</v>
      </c>
      <c r="L7" s="49" t="s">
        <v>461</v>
      </c>
      <c r="M7" s="6">
        <v>0</v>
      </c>
      <c r="N7" s="6">
        <v>0</v>
      </c>
      <c r="O7" s="6">
        <v>0</v>
      </c>
      <c r="P7" s="6">
        <v>1</v>
      </c>
      <c r="Q7" s="6">
        <v>1</v>
      </c>
      <c r="R7" s="6">
        <v>1</v>
      </c>
      <c r="S7" s="6">
        <v>0</v>
      </c>
      <c r="T7" s="6">
        <v>0</v>
      </c>
      <c r="U7" s="1">
        <f t="shared" si="0"/>
        <v>12</v>
      </c>
    </row>
    <row r="8" spans="1:22" ht="15" customHeight="1" x14ac:dyDescent="0.25">
      <c r="C8" s="4" t="s">
        <v>283</v>
      </c>
      <c r="D8" s="6">
        <v>4</v>
      </c>
      <c r="E8" s="6" t="s">
        <v>464</v>
      </c>
      <c r="G8" s="6">
        <v>1</v>
      </c>
      <c r="H8" s="30" t="s">
        <v>422</v>
      </c>
      <c r="I8" s="30" t="s">
        <v>10</v>
      </c>
      <c r="J8" s="48"/>
      <c r="K8" s="30" t="s">
        <v>11</v>
      </c>
      <c r="L8" s="49" t="s">
        <v>465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1</v>
      </c>
      <c r="S8" s="6">
        <v>1</v>
      </c>
      <c r="T8" s="6">
        <v>0</v>
      </c>
      <c r="U8" s="1">
        <f t="shared" si="0"/>
        <v>13</v>
      </c>
    </row>
    <row r="9" spans="1:22" ht="15" customHeight="1" x14ac:dyDescent="0.25">
      <c r="C9" s="1" t="s">
        <v>423</v>
      </c>
      <c r="D9" s="6">
        <v>4</v>
      </c>
      <c r="E9" s="6" t="s">
        <v>466</v>
      </c>
      <c r="F9" s="6" t="s">
        <v>467</v>
      </c>
      <c r="G9" s="6">
        <v>1</v>
      </c>
      <c r="H9" s="30" t="s">
        <v>421</v>
      </c>
      <c r="I9" s="30" t="s">
        <v>413</v>
      </c>
      <c r="J9" s="48"/>
      <c r="K9" s="30" t="s">
        <v>414</v>
      </c>
      <c r="L9" s="49" t="s">
        <v>468</v>
      </c>
      <c r="M9" s="6">
        <v>1</v>
      </c>
      <c r="N9" s="6">
        <v>0</v>
      </c>
      <c r="O9" s="6">
        <v>0</v>
      </c>
      <c r="P9" s="6">
        <v>1</v>
      </c>
      <c r="Q9" s="6">
        <v>1</v>
      </c>
      <c r="R9" s="6">
        <v>1</v>
      </c>
      <c r="S9" s="6">
        <v>1</v>
      </c>
      <c r="T9" s="6">
        <v>0</v>
      </c>
      <c r="U9" s="1">
        <f t="shared" si="0"/>
        <v>40</v>
      </c>
    </row>
    <row r="10" spans="1:22" ht="15" customHeight="1" x14ac:dyDescent="0.25">
      <c r="C10" s="4" t="s">
        <v>283</v>
      </c>
      <c r="D10" s="6">
        <v>2</v>
      </c>
      <c r="E10" s="6" t="s">
        <v>469</v>
      </c>
      <c r="G10" s="6">
        <v>1</v>
      </c>
      <c r="H10" s="30" t="s">
        <v>422</v>
      </c>
      <c r="I10" s="30" t="s">
        <v>12</v>
      </c>
      <c r="J10" s="48"/>
      <c r="K10" s="30" t="s">
        <v>13</v>
      </c>
      <c r="L10" s="49" t="s">
        <v>470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6">
        <v>1</v>
      </c>
      <c r="S10" s="6">
        <v>1</v>
      </c>
      <c r="T10" s="6">
        <v>0</v>
      </c>
      <c r="U10" s="1">
        <f t="shared" si="0"/>
        <v>15</v>
      </c>
    </row>
    <row r="11" spans="1:22" s="37" customFormat="1" ht="15" customHeight="1" x14ac:dyDescent="0.25">
      <c r="C11" s="38" t="s">
        <v>283</v>
      </c>
      <c r="D11" s="37">
        <v>2</v>
      </c>
      <c r="E11" s="37" t="s">
        <v>471</v>
      </c>
      <c r="G11" s="37">
        <v>1</v>
      </c>
      <c r="H11" s="50" t="s">
        <v>422</v>
      </c>
      <c r="I11" s="50" t="s">
        <v>207</v>
      </c>
      <c r="J11" s="51"/>
      <c r="K11" s="50" t="s">
        <v>162</v>
      </c>
      <c r="L11" s="52" t="s">
        <v>472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1</v>
      </c>
      <c r="S11" s="37">
        <v>1</v>
      </c>
      <c r="T11" s="37">
        <v>0</v>
      </c>
      <c r="U11" s="1">
        <f t="shared" si="0"/>
        <v>6</v>
      </c>
      <c r="V11" s="37" t="s">
        <v>473</v>
      </c>
    </row>
    <row r="12" spans="1:22" ht="15" customHeight="1" x14ac:dyDescent="0.25">
      <c r="C12" s="4" t="s">
        <v>283</v>
      </c>
      <c r="D12" s="6">
        <v>2</v>
      </c>
      <c r="E12" s="6" t="s">
        <v>474</v>
      </c>
      <c r="G12" s="6">
        <v>1</v>
      </c>
      <c r="H12" s="30" t="s">
        <v>422</v>
      </c>
      <c r="I12" s="30" t="s">
        <v>14</v>
      </c>
      <c r="J12" s="48"/>
      <c r="K12" s="30" t="s">
        <v>15</v>
      </c>
      <c r="L12" s="49" t="s">
        <v>475</v>
      </c>
      <c r="M12" s="6">
        <v>0</v>
      </c>
      <c r="N12" s="6">
        <v>0</v>
      </c>
      <c r="O12" s="6">
        <v>0</v>
      </c>
      <c r="P12" s="6">
        <v>1</v>
      </c>
      <c r="Q12" s="6">
        <v>1</v>
      </c>
      <c r="R12" s="6">
        <v>1</v>
      </c>
      <c r="S12" s="6">
        <v>1</v>
      </c>
      <c r="T12" s="6">
        <v>0</v>
      </c>
      <c r="U12" s="1">
        <f t="shared" si="0"/>
        <v>15</v>
      </c>
    </row>
    <row r="13" spans="1:22" ht="15" customHeight="1" x14ac:dyDescent="0.25">
      <c r="C13" s="4" t="s">
        <v>283</v>
      </c>
      <c r="D13" s="6">
        <v>4</v>
      </c>
      <c r="E13" s="6" t="s">
        <v>478</v>
      </c>
      <c r="G13" s="6">
        <v>1</v>
      </c>
      <c r="H13" s="30" t="s">
        <v>422</v>
      </c>
      <c r="I13" s="30" t="s">
        <v>476</v>
      </c>
      <c r="J13" s="48"/>
      <c r="K13" s="30" t="s">
        <v>16</v>
      </c>
      <c r="L13" s="49" t="s">
        <v>477</v>
      </c>
      <c r="M13" s="6">
        <v>0</v>
      </c>
      <c r="N13" s="6">
        <v>0</v>
      </c>
      <c r="O13" s="6">
        <v>0</v>
      </c>
      <c r="P13" s="6">
        <v>1</v>
      </c>
      <c r="Q13" s="6">
        <v>1</v>
      </c>
      <c r="R13" s="6">
        <v>1</v>
      </c>
      <c r="S13" s="6">
        <v>1</v>
      </c>
      <c r="T13" s="6">
        <v>0</v>
      </c>
      <c r="U13" s="1">
        <f t="shared" si="0"/>
        <v>15</v>
      </c>
    </row>
    <row r="14" spans="1:22" ht="15" customHeight="1" x14ac:dyDescent="0.25">
      <c r="C14" s="4" t="s">
        <v>283</v>
      </c>
      <c r="D14" s="6">
        <v>3</v>
      </c>
      <c r="E14" s="6" t="s">
        <v>341</v>
      </c>
      <c r="G14" s="6">
        <v>1</v>
      </c>
      <c r="H14" s="30" t="s">
        <v>422</v>
      </c>
      <c r="I14" s="30" t="s">
        <v>208</v>
      </c>
      <c r="J14" s="48"/>
      <c r="K14" s="30" t="s">
        <v>209</v>
      </c>
      <c r="L14" s="49" t="s">
        <v>479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1</v>
      </c>
      <c r="S14" s="6">
        <v>1</v>
      </c>
      <c r="T14" s="6">
        <v>0</v>
      </c>
      <c r="U14" s="1">
        <f t="shared" si="0"/>
        <v>13</v>
      </c>
    </row>
    <row r="15" spans="1:22" ht="15" customHeight="1" x14ac:dyDescent="0.25">
      <c r="C15" s="4" t="s">
        <v>283</v>
      </c>
      <c r="D15" s="6">
        <v>4</v>
      </c>
      <c r="E15" s="6" t="s">
        <v>481</v>
      </c>
      <c r="F15" s="1" t="s">
        <v>482</v>
      </c>
      <c r="G15" s="6">
        <v>1</v>
      </c>
      <c r="H15" s="30" t="s">
        <v>422</v>
      </c>
      <c r="I15" s="30" t="s">
        <v>17</v>
      </c>
      <c r="J15" s="48"/>
      <c r="K15" s="30" t="s">
        <v>18</v>
      </c>
      <c r="L15" s="49" t="s">
        <v>480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1</v>
      </c>
      <c r="S15" s="6">
        <v>1</v>
      </c>
      <c r="T15" s="6">
        <v>0</v>
      </c>
      <c r="U15" s="1">
        <f t="shared" si="0"/>
        <v>15</v>
      </c>
    </row>
    <row r="16" spans="1:22" ht="15" customHeight="1" x14ac:dyDescent="0.25">
      <c r="C16" s="4" t="s">
        <v>283</v>
      </c>
      <c r="D16" s="6">
        <v>4</v>
      </c>
      <c r="E16" s="6" t="s">
        <v>341</v>
      </c>
      <c r="G16" s="6">
        <v>1</v>
      </c>
      <c r="H16" s="30" t="s">
        <v>422</v>
      </c>
      <c r="I16" s="30" t="s">
        <v>210</v>
      </c>
      <c r="J16" s="48"/>
      <c r="K16" s="30" t="s">
        <v>211</v>
      </c>
      <c r="L16" s="49" t="s">
        <v>483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1</v>
      </c>
      <c r="S16" s="6">
        <v>0</v>
      </c>
      <c r="T16" s="6">
        <v>0</v>
      </c>
      <c r="U16" s="1">
        <f t="shared" si="0"/>
        <v>5</v>
      </c>
    </row>
    <row r="17" spans="3:22" s="37" customFormat="1" ht="15" customHeight="1" x14ac:dyDescent="0.25">
      <c r="C17" s="38" t="s">
        <v>283</v>
      </c>
      <c r="D17" s="37">
        <v>2</v>
      </c>
      <c r="E17" s="37" t="s">
        <v>484</v>
      </c>
      <c r="G17" s="37">
        <v>1</v>
      </c>
      <c r="H17" s="50" t="s">
        <v>422</v>
      </c>
      <c r="I17" s="50" t="s">
        <v>212</v>
      </c>
      <c r="J17" s="51"/>
      <c r="K17" s="50" t="s">
        <v>213</v>
      </c>
      <c r="L17" s="53" t="s">
        <v>485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</v>
      </c>
      <c r="S17" s="37">
        <v>1</v>
      </c>
      <c r="T17" s="37">
        <v>0</v>
      </c>
      <c r="U17" s="1">
        <f t="shared" si="0"/>
        <v>6</v>
      </c>
      <c r="V17" s="37" t="s">
        <v>473</v>
      </c>
    </row>
    <row r="18" spans="3:22" ht="15" customHeight="1" x14ac:dyDescent="0.25">
      <c r="C18" s="4" t="s">
        <v>283</v>
      </c>
      <c r="D18" s="6">
        <v>4</v>
      </c>
      <c r="E18" s="6" t="s">
        <v>487</v>
      </c>
      <c r="G18" s="6">
        <v>1</v>
      </c>
      <c r="H18" s="30" t="s">
        <v>422</v>
      </c>
      <c r="I18" s="30" t="s">
        <v>19</v>
      </c>
      <c r="J18" s="48"/>
      <c r="K18" s="30" t="s">
        <v>20</v>
      </c>
      <c r="L18" s="49" t="s">
        <v>486</v>
      </c>
      <c r="M18" s="6">
        <v>0</v>
      </c>
      <c r="N18" s="6">
        <v>0</v>
      </c>
      <c r="O18" s="6">
        <v>0</v>
      </c>
      <c r="P18" s="6">
        <v>0</v>
      </c>
      <c r="Q18" s="6">
        <v>1</v>
      </c>
      <c r="R18" s="6">
        <v>1</v>
      </c>
      <c r="S18" s="6">
        <v>1</v>
      </c>
      <c r="T18" s="6">
        <v>1</v>
      </c>
      <c r="U18" s="1">
        <f t="shared" si="0"/>
        <v>23</v>
      </c>
    </row>
    <row r="19" spans="3:22" ht="15" customHeight="1" x14ac:dyDescent="0.25">
      <c r="C19" s="4" t="s">
        <v>283</v>
      </c>
      <c r="D19" s="6">
        <v>4</v>
      </c>
      <c r="E19" s="6" t="s">
        <v>488</v>
      </c>
      <c r="G19" s="6">
        <v>1</v>
      </c>
      <c r="H19" s="30" t="s">
        <v>422</v>
      </c>
      <c r="I19" s="30" t="s">
        <v>21</v>
      </c>
      <c r="J19" s="48"/>
      <c r="K19" s="30" t="s">
        <v>22</v>
      </c>
      <c r="L19" s="49" t="s">
        <v>489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6">
        <v>1</v>
      </c>
      <c r="T19" s="6">
        <v>0</v>
      </c>
      <c r="U19" s="1">
        <f t="shared" si="0"/>
        <v>6</v>
      </c>
    </row>
    <row r="20" spans="3:22" ht="15" customHeight="1" x14ac:dyDescent="0.25">
      <c r="C20" s="4" t="s">
        <v>283</v>
      </c>
      <c r="D20" s="6">
        <v>4</v>
      </c>
      <c r="E20" s="6" t="s">
        <v>491</v>
      </c>
      <c r="F20" s="1" t="s">
        <v>492</v>
      </c>
      <c r="G20" s="6">
        <v>1</v>
      </c>
      <c r="H20" s="30" t="s">
        <v>422</v>
      </c>
      <c r="I20" s="30" t="s">
        <v>23</v>
      </c>
      <c r="J20" s="48"/>
      <c r="K20" s="30" t="s">
        <v>24</v>
      </c>
      <c r="L20" s="49" t="s">
        <v>490</v>
      </c>
      <c r="M20" s="6">
        <v>1</v>
      </c>
      <c r="N20" s="6">
        <v>0</v>
      </c>
      <c r="O20" s="6">
        <v>0</v>
      </c>
      <c r="P20" s="6">
        <v>1</v>
      </c>
      <c r="Q20" s="6">
        <v>1</v>
      </c>
      <c r="R20" s="6">
        <v>1</v>
      </c>
      <c r="S20" s="6">
        <v>1</v>
      </c>
      <c r="T20" s="6">
        <v>0</v>
      </c>
      <c r="U20" s="1">
        <f t="shared" si="0"/>
        <v>40</v>
      </c>
    </row>
    <row r="21" spans="3:22" ht="15" customHeight="1" x14ac:dyDescent="0.25">
      <c r="C21" s="4" t="s">
        <v>283</v>
      </c>
      <c r="D21" s="6">
        <v>4</v>
      </c>
      <c r="E21" s="6" t="s">
        <v>494</v>
      </c>
      <c r="G21" s="6">
        <v>1</v>
      </c>
      <c r="H21" s="30" t="s">
        <v>422</v>
      </c>
      <c r="I21" s="30" t="s">
        <v>214</v>
      </c>
      <c r="J21" s="48"/>
      <c r="K21" s="30" t="s">
        <v>215</v>
      </c>
      <c r="L21" s="49" t="s">
        <v>493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1</v>
      </c>
      <c r="T21" s="6">
        <v>0</v>
      </c>
      <c r="U21" s="1">
        <f t="shared" si="0"/>
        <v>6</v>
      </c>
    </row>
    <row r="22" spans="3:22" ht="15" customHeight="1" x14ac:dyDescent="0.25">
      <c r="C22" s="4" t="s">
        <v>283</v>
      </c>
      <c r="D22" s="6">
        <v>4</v>
      </c>
      <c r="E22" s="6" t="s">
        <v>496</v>
      </c>
      <c r="G22" s="6">
        <v>1</v>
      </c>
      <c r="H22" s="30" t="s">
        <v>422</v>
      </c>
      <c r="I22" s="30" t="s">
        <v>25</v>
      </c>
      <c r="J22" s="48"/>
      <c r="K22" s="30" t="s">
        <v>26</v>
      </c>
      <c r="L22" s="49" t="s">
        <v>495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v>1</v>
      </c>
      <c r="T22" s="6">
        <v>0</v>
      </c>
      <c r="U22" s="1">
        <f t="shared" si="0"/>
        <v>6</v>
      </c>
    </row>
    <row r="23" spans="3:22" ht="15" customHeight="1" x14ac:dyDescent="0.25">
      <c r="C23" s="4" t="s">
        <v>283</v>
      </c>
      <c r="D23" s="6">
        <v>2</v>
      </c>
      <c r="E23" s="6" t="s">
        <v>341</v>
      </c>
      <c r="G23" s="6">
        <v>1</v>
      </c>
      <c r="H23" s="30" t="s">
        <v>422</v>
      </c>
      <c r="I23" s="30" t="s">
        <v>216</v>
      </c>
      <c r="J23" s="48"/>
      <c r="K23" s="30" t="s">
        <v>217</v>
      </c>
      <c r="L23" s="18" t="s">
        <v>341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1">
        <f t="shared" si="0"/>
        <v>0</v>
      </c>
    </row>
    <row r="24" spans="3:22" ht="15" customHeight="1" x14ac:dyDescent="0.25">
      <c r="C24" s="4" t="s">
        <v>283</v>
      </c>
      <c r="D24" s="6">
        <v>1</v>
      </c>
      <c r="E24" s="6" t="s">
        <v>498</v>
      </c>
      <c r="G24" s="6">
        <v>1</v>
      </c>
      <c r="H24" s="30" t="s">
        <v>422</v>
      </c>
      <c r="I24" s="30" t="s">
        <v>27</v>
      </c>
      <c r="J24" s="48"/>
      <c r="K24" s="30" t="s">
        <v>28</v>
      </c>
      <c r="L24" s="49" t="s">
        <v>497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1</v>
      </c>
      <c r="S24" s="6">
        <v>1</v>
      </c>
      <c r="T24" s="6">
        <v>0</v>
      </c>
      <c r="U24" s="1">
        <f t="shared" si="0"/>
        <v>15</v>
      </c>
    </row>
    <row r="25" spans="3:22" ht="15" customHeight="1" x14ac:dyDescent="0.25">
      <c r="C25" s="4" t="s">
        <v>283</v>
      </c>
      <c r="D25" s="6">
        <v>4</v>
      </c>
      <c r="E25" s="6" t="s">
        <v>499</v>
      </c>
      <c r="F25" s="1" t="s">
        <v>500</v>
      </c>
      <c r="G25" s="6">
        <v>1</v>
      </c>
      <c r="H25" s="30" t="s">
        <v>422</v>
      </c>
      <c r="I25" s="30" t="s">
        <v>29</v>
      </c>
      <c r="J25" s="48"/>
      <c r="K25" s="30" t="s">
        <v>30</v>
      </c>
      <c r="L25" s="49" t="s">
        <v>501</v>
      </c>
      <c r="M25" s="6">
        <v>1</v>
      </c>
      <c r="N25" s="6">
        <v>0</v>
      </c>
      <c r="O25" s="6">
        <v>0</v>
      </c>
      <c r="P25" s="6">
        <v>1</v>
      </c>
      <c r="Q25" s="6">
        <v>1</v>
      </c>
      <c r="R25" s="6">
        <v>1</v>
      </c>
      <c r="S25" s="6">
        <v>1</v>
      </c>
      <c r="T25" s="6">
        <v>0</v>
      </c>
      <c r="U25" s="1">
        <f t="shared" si="0"/>
        <v>40</v>
      </c>
    </row>
    <row r="26" spans="3:22" ht="15" customHeight="1" x14ac:dyDescent="0.25">
      <c r="C26" s="4" t="s">
        <v>283</v>
      </c>
      <c r="D26" s="6">
        <v>4</v>
      </c>
      <c r="E26" s="6" t="s">
        <v>502</v>
      </c>
      <c r="G26" s="6">
        <v>1</v>
      </c>
      <c r="H26" s="30" t="s">
        <v>422</v>
      </c>
      <c r="I26" s="30" t="s">
        <v>31</v>
      </c>
      <c r="J26" s="48"/>
      <c r="K26" s="30" t="s">
        <v>32</v>
      </c>
      <c r="L26" s="49" t="s">
        <v>503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1</v>
      </c>
      <c r="S26" s="6">
        <v>1</v>
      </c>
      <c r="T26" s="6">
        <v>0</v>
      </c>
      <c r="U26" s="1">
        <f t="shared" si="0"/>
        <v>8</v>
      </c>
    </row>
    <row r="27" spans="3:22" ht="15" customHeight="1" x14ac:dyDescent="0.25">
      <c r="C27" s="4" t="s">
        <v>283</v>
      </c>
      <c r="D27" s="6">
        <v>4</v>
      </c>
      <c r="E27" s="6" t="s">
        <v>504</v>
      </c>
      <c r="F27" s="1" t="s">
        <v>505</v>
      </c>
      <c r="G27" s="6">
        <v>1</v>
      </c>
      <c r="H27" s="30" t="s">
        <v>421</v>
      </c>
      <c r="I27" s="30" t="s">
        <v>33</v>
      </c>
      <c r="J27" s="48"/>
      <c r="K27" s="30" t="s">
        <v>34</v>
      </c>
      <c r="L27" s="49" t="s">
        <v>506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1">
        <f t="shared" si="0"/>
        <v>25</v>
      </c>
    </row>
    <row r="28" spans="3:22" ht="15" customHeight="1" x14ac:dyDescent="0.25">
      <c r="C28" s="4" t="s">
        <v>283</v>
      </c>
      <c r="D28" s="6">
        <v>2</v>
      </c>
      <c r="E28" s="6" t="s">
        <v>508</v>
      </c>
      <c r="F28" s="1" t="s">
        <v>509</v>
      </c>
      <c r="G28" s="6">
        <v>1</v>
      </c>
      <c r="H28" s="30" t="s">
        <v>422</v>
      </c>
      <c r="I28" s="30" t="s">
        <v>573</v>
      </c>
      <c r="J28" s="48"/>
      <c r="K28" s="30" t="s">
        <v>35</v>
      </c>
      <c r="L28" s="49" t="s">
        <v>507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1">
        <f t="shared" si="0"/>
        <v>25</v>
      </c>
    </row>
    <row r="29" spans="3:22" ht="15" customHeight="1" x14ac:dyDescent="0.25">
      <c r="C29" s="4" t="s">
        <v>283</v>
      </c>
      <c r="D29" s="6">
        <v>4</v>
      </c>
      <c r="E29" s="6" t="s">
        <v>511</v>
      </c>
      <c r="G29" s="6">
        <v>1</v>
      </c>
      <c r="H29" s="30" t="s">
        <v>422</v>
      </c>
      <c r="I29" s="30" t="s">
        <v>36</v>
      </c>
      <c r="J29" s="48"/>
      <c r="K29" s="30" t="s">
        <v>37</v>
      </c>
      <c r="L29" s="49" t="s">
        <v>510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1</v>
      </c>
      <c r="T29" s="6">
        <v>0</v>
      </c>
      <c r="U29" s="1">
        <f t="shared" si="0"/>
        <v>6</v>
      </c>
    </row>
    <row r="30" spans="3:22" ht="15" customHeight="1" x14ac:dyDescent="0.25">
      <c r="C30" s="4" t="s">
        <v>283</v>
      </c>
      <c r="D30" s="6">
        <v>4</v>
      </c>
      <c r="E30" s="6" t="s">
        <v>512</v>
      </c>
      <c r="F30" s="6" t="s">
        <v>513</v>
      </c>
      <c r="G30" s="6">
        <v>1</v>
      </c>
      <c r="H30" s="30" t="s">
        <v>422</v>
      </c>
      <c r="I30" s="30" t="s">
        <v>38</v>
      </c>
      <c r="J30" s="48"/>
      <c r="K30" s="30" t="s">
        <v>39</v>
      </c>
      <c r="L30" s="49" t="s">
        <v>514</v>
      </c>
      <c r="M30" s="6">
        <v>1</v>
      </c>
      <c r="N30" s="6">
        <v>0</v>
      </c>
      <c r="O30" s="6">
        <v>0</v>
      </c>
      <c r="P30" s="6">
        <v>1</v>
      </c>
      <c r="Q30" s="6">
        <v>1</v>
      </c>
      <c r="R30" s="6">
        <v>1</v>
      </c>
      <c r="S30" s="6">
        <v>1</v>
      </c>
      <c r="T30" s="6">
        <v>0</v>
      </c>
      <c r="U30" s="1">
        <f t="shared" si="0"/>
        <v>40</v>
      </c>
    </row>
    <row r="31" spans="3:22" ht="15" customHeight="1" x14ac:dyDescent="0.25">
      <c r="C31" s="4" t="s">
        <v>283</v>
      </c>
      <c r="D31" s="6">
        <v>4</v>
      </c>
      <c r="E31" s="6" t="s">
        <v>515</v>
      </c>
      <c r="F31" s="6" t="s">
        <v>516</v>
      </c>
      <c r="G31" s="6">
        <v>1</v>
      </c>
      <c r="H31" s="30" t="s">
        <v>422</v>
      </c>
      <c r="I31" s="30" t="s">
        <v>40</v>
      </c>
      <c r="J31" s="48"/>
      <c r="K31" s="30" t="s">
        <v>41</v>
      </c>
      <c r="L31" s="49" t="s">
        <v>517</v>
      </c>
      <c r="M31" s="6">
        <v>1</v>
      </c>
      <c r="N31" s="6">
        <v>0</v>
      </c>
      <c r="O31" s="6">
        <v>0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1">
        <f t="shared" si="0"/>
        <v>50</v>
      </c>
    </row>
    <row r="32" spans="3:22" ht="15" customHeight="1" x14ac:dyDescent="0.25">
      <c r="C32" s="4" t="s">
        <v>283</v>
      </c>
      <c r="D32" s="6">
        <v>4</v>
      </c>
      <c r="E32" s="6" t="s">
        <v>518</v>
      </c>
      <c r="F32" s="6" t="s">
        <v>519</v>
      </c>
      <c r="G32" s="6">
        <v>1</v>
      </c>
      <c r="H32" s="30" t="s">
        <v>422</v>
      </c>
      <c r="I32" s="30" t="s">
        <v>42</v>
      </c>
      <c r="J32" s="48"/>
      <c r="K32" s="30" t="s">
        <v>43</v>
      </c>
      <c r="L32" s="49" t="s">
        <v>520</v>
      </c>
      <c r="M32" s="6">
        <v>1</v>
      </c>
      <c r="N32" s="6">
        <v>0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1">
        <f t="shared" si="0"/>
        <v>40</v>
      </c>
    </row>
    <row r="33" spans="3:22" ht="15" customHeight="1" x14ac:dyDescent="0.25">
      <c r="C33" s="4" t="s">
        <v>283</v>
      </c>
      <c r="D33" s="6">
        <v>4</v>
      </c>
      <c r="E33" s="6" t="s">
        <v>521</v>
      </c>
      <c r="G33" s="6">
        <v>1</v>
      </c>
      <c r="H33" s="30" t="s">
        <v>422</v>
      </c>
      <c r="I33" s="30" t="s">
        <v>44</v>
      </c>
      <c r="J33" s="48"/>
      <c r="K33" s="30" t="s">
        <v>45</v>
      </c>
      <c r="L33" s="49" t="s">
        <v>522</v>
      </c>
      <c r="M33" s="6">
        <v>0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1</v>
      </c>
      <c r="T33" s="6">
        <v>0</v>
      </c>
      <c r="U33" s="1">
        <f t="shared" si="0"/>
        <v>15</v>
      </c>
    </row>
    <row r="34" spans="3:22" ht="15" customHeight="1" x14ac:dyDescent="0.25">
      <c r="C34" s="4" t="s">
        <v>283</v>
      </c>
      <c r="D34" s="6">
        <v>4</v>
      </c>
      <c r="E34" s="6" t="s">
        <v>523</v>
      </c>
      <c r="G34" s="6">
        <v>1</v>
      </c>
      <c r="H34" s="30" t="s">
        <v>422</v>
      </c>
      <c r="I34" s="30" t="s">
        <v>218</v>
      </c>
      <c r="J34" s="48"/>
      <c r="K34" s="30" t="s">
        <v>219</v>
      </c>
      <c r="L34" s="49" t="s">
        <v>524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6">
        <v>1</v>
      </c>
      <c r="T34" s="6">
        <v>0</v>
      </c>
      <c r="U34" s="1">
        <f t="shared" si="0"/>
        <v>6</v>
      </c>
    </row>
    <row r="35" spans="3:22" ht="15" customHeight="1" x14ac:dyDescent="0.25">
      <c r="C35" s="4" t="s">
        <v>283</v>
      </c>
      <c r="D35" s="6">
        <v>4</v>
      </c>
      <c r="E35" s="6" t="s">
        <v>526</v>
      </c>
      <c r="G35" s="6">
        <v>1</v>
      </c>
      <c r="H35" s="30" t="s">
        <v>422</v>
      </c>
      <c r="I35" s="30" t="s">
        <v>220</v>
      </c>
      <c r="J35" s="48"/>
      <c r="K35" s="30" t="s">
        <v>221</v>
      </c>
      <c r="L35" s="49" t="s">
        <v>525</v>
      </c>
      <c r="M35" s="6">
        <v>0</v>
      </c>
      <c r="N35" s="6">
        <v>0</v>
      </c>
      <c r="O35" s="6">
        <v>0</v>
      </c>
      <c r="P35" s="6">
        <v>1</v>
      </c>
      <c r="Q35" s="6">
        <v>1</v>
      </c>
      <c r="R35" s="6">
        <v>1</v>
      </c>
      <c r="S35" s="6">
        <v>1</v>
      </c>
      <c r="T35" s="6">
        <v>0</v>
      </c>
      <c r="U35" s="6">
        <f t="shared" si="0"/>
        <v>15</v>
      </c>
    </row>
    <row r="36" spans="3:22" ht="15" customHeight="1" x14ac:dyDescent="0.25">
      <c r="C36" s="4" t="s">
        <v>283</v>
      </c>
      <c r="D36" s="6">
        <v>4</v>
      </c>
      <c r="E36" s="6" t="s">
        <v>341</v>
      </c>
      <c r="G36" s="6">
        <v>1</v>
      </c>
      <c r="H36" s="30" t="s">
        <v>422</v>
      </c>
      <c r="I36" s="30" t="s">
        <v>46</v>
      </c>
      <c r="J36" s="48"/>
      <c r="K36" s="30" t="s">
        <v>47</v>
      </c>
      <c r="L36" s="49" t="s">
        <v>527</v>
      </c>
      <c r="M36" s="6">
        <v>0</v>
      </c>
      <c r="N36" s="6">
        <v>0</v>
      </c>
      <c r="O36" s="6">
        <v>0</v>
      </c>
      <c r="P36" s="6">
        <v>1</v>
      </c>
      <c r="Q36" s="6">
        <v>1</v>
      </c>
      <c r="R36" s="6">
        <v>1</v>
      </c>
      <c r="S36" s="6">
        <v>1</v>
      </c>
      <c r="T36" s="6">
        <v>0</v>
      </c>
      <c r="U36" s="6">
        <f t="shared" si="0"/>
        <v>15</v>
      </c>
    </row>
    <row r="37" spans="3:22" ht="15" customHeight="1" x14ac:dyDescent="0.25">
      <c r="C37" s="4" t="s">
        <v>283</v>
      </c>
      <c r="D37" s="6">
        <v>6</v>
      </c>
      <c r="E37" s="6" t="s">
        <v>529</v>
      </c>
      <c r="G37" s="6">
        <v>1</v>
      </c>
      <c r="H37" s="30" t="s">
        <v>422</v>
      </c>
      <c r="I37" s="30" t="s">
        <v>48</v>
      </c>
      <c r="J37" s="48"/>
      <c r="K37" s="30" t="s">
        <v>49</v>
      </c>
      <c r="L37" s="49" t="s">
        <v>528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6">
        <v>1</v>
      </c>
      <c r="T37" s="6">
        <v>0</v>
      </c>
      <c r="U37" s="6">
        <f t="shared" si="0"/>
        <v>8</v>
      </c>
    </row>
    <row r="38" spans="3:22" ht="15" customHeight="1" x14ac:dyDescent="0.25">
      <c r="C38" s="4" t="s">
        <v>283</v>
      </c>
      <c r="D38" s="6">
        <v>4</v>
      </c>
      <c r="E38" s="6" t="s">
        <v>530</v>
      </c>
      <c r="G38" s="6">
        <v>1</v>
      </c>
      <c r="H38" s="30" t="s">
        <v>422</v>
      </c>
      <c r="I38" s="30" t="s">
        <v>50</v>
      </c>
      <c r="J38" s="48"/>
      <c r="K38" s="30" t="s">
        <v>51</v>
      </c>
      <c r="L38" s="49" t="s">
        <v>531</v>
      </c>
      <c r="M38" s="6">
        <v>0</v>
      </c>
      <c r="N38" s="6">
        <v>0</v>
      </c>
      <c r="O38" s="6">
        <v>0</v>
      </c>
      <c r="P38" s="6">
        <v>1</v>
      </c>
      <c r="Q38" s="6">
        <v>1</v>
      </c>
      <c r="R38" s="6">
        <v>1</v>
      </c>
      <c r="S38" s="6">
        <v>1</v>
      </c>
      <c r="T38" s="6">
        <v>0</v>
      </c>
      <c r="U38" s="6">
        <f t="shared" si="0"/>
        <v>15</v>
      </c>
    </row>
    <row r="39" spans="3:22" ht="15" customHeight="1" x14ac:dyDescent="0.25">
      <c r="C39" s="4" t="s">
        <v>283</v>
      </c>
      <c r="D39" s="6">
        <v>4</v>
      </c>
      <c r="E39" s="6" t="s">
        <v>532</v>
      </c>
      <c r="G39" s="6">
        <v>1</v>
      </c>
      <c r="H39" s="30" t="s">
        <v>422</v>
      </c>
      <c r="I39" s="30" t="s">
        <v>222</v>
      </c>
      <c r="J39" s="48"/>
      <c r="K39" s="30" t="s">
        <v>223</v>
      </c>
      <c r="L39" s="49" t="s">
        <v>533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1</v>
      </c>
      <c r="S39" s="6">
        <v>1</v>
      </c>
      <c r="T39" s="6">
        <v>0</v>
      </c>
      <c r="U39" s="6">
        <f t="shared" si="0"/>
        <v>8</v>
      </c>
    </row>
    <row r="40" spans="3:22" ht="15" customHeight="1" x14ac:dyDescent="0.25">
      <c r="C40" s="4" t="s">
        <v>283</v>
      </c>
      <c r="D40" s="6">
        <v>6</v>
      </c>
      <c r="E40" s="6" t="s">
        <v>534</v>
      </c>
      <c r="G40" s="6">
        <v>1</v>
      </c>
      <c r="H40" s="30" t="s">
        <v>422</v>
      </c>
      <c r="I40" s="30" t="s">
        <v>52</v>
      </c>
      <c r="J40" s="48"/>
      <c r="K40" s="30" t="s">
        <v>53</v>
      </c>
      <c r="L40" s="49" t="s">
        <v>535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1</v>
      </c>
      <c r="S40" s="6">
        <v>1</v>
      </c>
      <c r="T40" s="6">
        <v>0</v>
      </c>
      <c r="U40" s="6">
        <f t="shared" si="0"/>
        <v>15</v>
      </c>
    </row>
    <row r="41" spans="3:22" ht="15" customHeight="1" x14ac:dyDescent="0.25">
      <c r="C41" s="4" t="s">
        <v>283</v>
      </c>
      <c r="D41" s="6">
        <v>2</v>
      </c>
      <c r="E41" s="6" t="s">
        <v>341</v>
      </c>
      <c r="G41" s="6">
        <v>1</v>
      </c>
      <c r="H41" s="30" t="s">
        <v>422</v>
      </c>
      <c r="I41" s="30" t="s">
        <v>224</v>
      </c>
      <c r="J41" s="48"/>
      <c r="K41" s="30" t="s">
        <v>225</v>
      </c>
      <c r="L41" s="49" t="s">
        <v>536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1</v>
      </c>
      <c r="S41" s="6">
        <v>1</v>
      </c>
      <c r="T41" s="6">
        <v>0</v>
      </c>
      <c r="U41" s="6">
        <f t="shared" si="0"/>
        <v>6</v>
      </c>
    </row>
    <row r="42" spans="3:22" ht="15" customHeight="1" x14ac:dyDescent="0.25">
      <c r="C42" s="4" t="s">
        <v>283</v>
      </c>
      <c r="D42" s="6">
        <v>4</v>
      </c>
      <c r="E42" s="6" t="s">
        <v>538</v>
      </c>
      <c r="F42" s="1" t="s">
        <v>539</v>
      </c>
      <c r="G42" s="6">
        <v>1</v>
      </c>
      <c r="H42" s="30" t="s">
        <v>422</v>
      </c>
      <c r="I42" s="30" t="s">
        <v>54</v>
      </c>
      <c r="J42" s="48"/>
      <c r="K42" s="30" t="s">
        <v>55</v>
      </c>
      <c r="L42" s="49" t="s">
        <v>537</v>
      </c>
      <c r="M42" s="6">
        <v>0</v>
      </c>
      <c r="N42" s="6">
        <v>0</v>
      </c>
      <c r="O42" s="6">
        <v>0</v>
      </c>
      <c r="P42" s="6">
        <v>1</v>
      </c>
      <c r="Q42" s="6">
        <v>1</v>
      </c>
      <c r="R42" s="6">
        <v>1</v>
      </c>
      <c r="S42" s="6">
        <v>1</v>
      </c>
      <c r="T42" s="6">
        <v>0</v>
      </c>
      <c r="U42" s="6">
        <f t="shared" si="0"/>
        <v>15</v>
      </c>
    </row>
    <row r="43" spans="3:22" s="37" customFormat="1" ht="15" customHeight="1" x14ac:dyDescent="0.25">
      <c r="C43" s="38" t="s">
        <v>283</v>
      </c>
      <c r="D43" s="37">
        <v>2</v>
      </c>
      <c r="E43" s="37" t="s">
        <v>341</v>
      </c>
      <c r="G43" s="37">
        <v>1</v>
      </c>
      <c r="H43" s="50" t="s">
        <v>422</v>
      </c>
      <c r="I43" s="50" t="s">
        <v>226</v>
      </c>
      <c r="J43" s="51"/>
      <c r="K43" s="50" t="s">
        <v>162</v>
      </c>
      <c r="L43" s="52" t="s">
        <v>540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</v>
      </c>
      <c r="S43" s="37">
        <v>0</v>
      </c>
      <c r="T43" s="37">
        <v>0</v>
      </c>
      <c r="U43" s="37">
        <f t="shared" si="0"/>
        <v>3</v>
      </c>
      <c r="V43" s="37" t="s">
        <v>473</v>
      </c>
    </row>
    <row r="44" spans="3:22" ht="15" customHeight="1" x14ac:dyDescent="0.25">
      <c r="C44" s="4" t="s">
        <v>283</v>
      </c>
      <c r="D44" s="6">
        <v>6</v>
      </c>
      <c r="E44" s="6" t="s">
        <v>542</v>
      </c>
      <c r="F44" s="1" t="s">
        <v>543</v>
      </c>
      <c r="G44" s="6">
        <v>1</v>
      </c>
      <c r="H44" s="30" t="s">
        <v>421</v>
      </c>
      <c r="I44" s="30" t="s">
        <v>56</v>
      </c>
      <c r="J44" s="48"/>
      <c r="K44" s="30" t="s">
        <v>57</v>
      </c>
      <c r="L44" s="49" t="s">
        <v>541</v>
      </c>
      <c r="M44" s="6">
        <v>1</v>
      </c>
      <c r="N44" s="6">
        <v>0</v>
      </c>
      <c r="O44" s="6">
        <v>0</v>
      </c>
      <c r="P44" s="6">
        <v>1</v>
      </c>
      <c r="Q44" s="6">
        <v>1</v>
      </c>
      <c r="R44" s="6">
        <v>1</v>
      </c>
      <c r="S44" s="6">
        <v>1</v>
      </c>
      <c r="T44" s="6">
        <v>0</v>
      </c>
      <c r="U44" s="6">
        <f t="shared" si="0"/>
        <v>40</v>
      </c>
    </row>
    <row r="45" spans="3:22" ht="15" customHeight="1" x14ac:dyDescent="0.25">
      <c r="C45" s="4" t="s">
        <v>283</v>
      </c>
      <c r="D45" s="6">
        <v>2</v>
      </c>
      <c r="E45" s="6" t="s">
        <v>544</v>
      </c>
      <c r="G45" s="6">
        <v>1</v>
      </c>
      <c r="H45" s="30" t="s">
        <v>422</v>
      </c>
      <c r="I45" s="30" t="s">
        <v>58</v>
      </c>
      <c r="J45" s="48"/>
      <c r="K45" s="30" t="s">
        <v>59</v>
      </c>
      <c r="L45" s="49" t="s">
        <v>545</v>
      </c>
      <c r="M45" s="6">
        <v>0</v>
      </c>
      <c r="N45" s="6">
        <v>0</v>
      </c>
      <c r="O45" s="6">
        <v>0</v>
      </c>
      <c r="P45" s="6">
        <v>0</v>
      </c>
      <c r="Q45" s="6">
        <v>1</v>
      </c>
      <c r="R45" s="6">
        <v>1</v>
      </c>
      <c r="S45" s="6">
        <v>1</v>
      </c>
      <c r="T45" s="6">
        <v>0</v>
      </c>
      <c r="U45" s="6">
        <f t="shared" si="0"/>
        <v>13</v>
      </c>
    </row>
    <row r="46" spans="3:22" ht="15" customHeight="1" x14ac:dyDescent="0.25">
      <c r="C46" s="4" t="s">
        <v>283</v>
      </c>
      <c r="D46" s="6">
        <v>4</v>
      </c>
      <c r="E46" s="40" t="s">
        <v>546</v>
      </c>
      <c r="G46" s="6">
        <v>1</v>
      </c>
      <c r="H46" s="30" t="s">
        <v>421</v>
      </c>
      <c r="I46" s="30" t="s">
        <v>60</v>
      </c>
      <c r="J46" s="48"/>
      <c r="K46" s="30" t="s">
        <v>61</v>
      </c>
      <c r="L46" s="49" t="s">
        <v>547</v>
      </c>
      <c r="M46" s="6">
        <v>0</v>
      </c>
      <c r="N46" s="6">
        <v>0</v>
      </c>
      <c r="O46" s="6">
        <v>0</v>
      </c>
      <c r="P46" s="6">
        <v>1</v>
      </c>
      <c r="Q46" s="6">
        <v>1</v>
      </c>
      <c r="R46" s="6">
        <v>1</v>
      </c>
      <c r="S46" s="6">
        <v>1</v>
      </c>
      <c r="T46" s="6">
        <v>0</v>
      </c>
      <c r="U46" s="6">
        <f t="shared" si="0"/>
        <v>15</v>
      </c>
    </row>
    <row r="47" spans="3:22" ht="15" customHeight="1" x14ac:dyDescent="0.25">
      <c r="C47" s="4" t="s">
        <v>283</v>
      </c>
      <c r="D47" s="6">
        <v>8</v>
      </c>
      <c r="E47" s="6" t="s">
        <v>548</v>
      </c>
      <c r="F47" s="1" t="s">
        <v>549</v>
      </c>
      <c r="G47" s="6">
        <v>1</v>
      </c>
      <c r="H47" s="30" t="s">
        <v>422</v>
      </c>
      <c r="I47" s="30" t="s">
        <v>63</v>
      </c>
      <c r="J47" s="48"/>
      <c r="K47" s="30" t="s">
        <v>64</v>
      </c>
      <c r="L47" s="49" t="s">
        <v>550</v>
      </c>
      <c r="M47" s="6">
        <v>1</v>
      </c>
      <c r="N47" s="6">
        <v>0</v>
      </c>
      <c r="O47" s="6">
        <v>0</v>
      </c>
      <c r="P47" s="6">
        <v>1</v>
      </c>
      <c r="Q47" s="6">
        <v>1</v>
      </c>
      <c r="R47" s="6">
        <v>1</v>
      </c>
      <c r="S47" s="6">
        <v>1</v>
      </c>
      <c r="T47" s="6">
        <v>0</v>
      </c>
      <c r="U47" s="6">
        <f t="shared" si="0"/>
        <v>40</v>
      </c>
    </row>
    <row r="48" spans="3:22" ht="15" customHeight="1" x14ac:dyDescent="0.25">
      <c r="C48" s="4" t="s">
        <v>283</v>
      </c>
      <c r="D48" s="6">
        <v>10</v>
      </c>
      <c r="E48" s="6" t="s">
        <v>553</v>
      </c>
      <c r="F48" s="1" t="s">
        <v>552</v>
      </c>
      <c r="G48" s="6">
        <v>1</v>
      </c>
      <c r="H48" s="30" t="s">
        <v>422</v>
      </c>
      <c r="I48" s="30" t="s">
        <v>65</v>
      </c>
      <c r="J48" s="48"/>
      <c r="K48" s="30" t="s">
        <v>66</v>
      </c>
      <c r="L48" s="49" t="s">
        <v>551</v>
      </c>
      <c r="M48" s="6">
        <v>0</v>
      </c>
      <c r="N48" s="6">
        <v>0</v>
      </c>
      <c r="O48" s="6">
        <v>0</v>
      </c>
      <c r="P48" s="6">
        <v>1</v>
      </c>
      <c r="Q48" s="6">
        <v>1</v>
      </c>
      <c r="R48" s="6">
        <v>1</v>
      </c>
      <c r="S48" s="6">
        <v>1</v>
      </c>
      <c r="T48" s="6">
        <v>0</v>
      </c>
      <c r="U48" s="6">
        <f t="shared" si="0"/>
        <v>15</v>
      </c>
    </row>
    <row r="49" spans="3:21" ht="15" customHeight="1" x14ac:dyDescent="0.25">
      <c r="C49" s="4" t="s">
        <v>283</v>
      </c>
      <c r="D49" s="6">
        <v>4</v>
      </c>
      <c r="E49" s="6" t="s">
        <v>555</v>
      </c>
      <c r="F49" s="6" t="s">
        <v>554</v>
      </c>
      <c r="G49" s="6">
        <v>1</v>
      </c>
      <c r="H49" s="30" t="s">
        <v>422</v>
      </c>
      <c r="I49" s="30" t="s">
        <v>67</v>
      </c>
      <c r="J49" s="48"/>
      <c r="K49" s="30" t="s">
        <v>68</v>
      </c>
      <c r="L49" s="49" t="s">
        <v>556</v>
      </c>
      <c r="M49" s="6">
        <v>0</v>
      </c>
      <c r="N49" s="6">
        <v>0</v>
      </c>
      <c r="O49" s="6">
        <v>0</v>
      </c>
      <c r="P49" s="6">
        <v>1</v>
      </c>
      <c r="Q49" s="6">
        <v>1</v>
      </c>
      <c r="R49" s="6">
        <v>1</v>
      </c>
      <c r="S49" s="6">
        <v>0</v>
      </c>
      <c r="T49" s="6">
        <v>0</v>
      </c>
      <c r="U49" s="6">
        <f t="shared" si="0"/>
        <v>12</v>
      </c>
    </row>
    <row r="50" spans="3:21" ht="15" customHeight="1" x14ac:dyDescent="0.25">
      <c r="C50" s="1" t="s">
        <v>423</v>
      </c>
      <c r="D50" s="6">
        <v>4</v>
      </c>
      <c r="E50" s="6" t="s">
        <v>341</v>
      </c>
      <c r="G50" s="6">
        <v>1</v>
      </c>
      <c r="H50" s="30" t="s">
        <v>422</v>
      </c>
      <c r="I50" s="30" t="s">
        <v>415</v>
      </c>
      <c r="J50" s="48"/>
      <c r="K50" s="30" t="s">
        <v>416</v>
      </c>
      <c r="L50" s="49" t="s">
        <v>557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 s="6">
        <v>1</v>
      </c>
      <c r="S50" s="6">
        <v>1</v>
      </c>
      <c r="T50" s="6">
        <v>0</v>
      </c>
      <c r="U50" s="6">
        <f t="shared" si="0"/>
        <v>13</v>
      </c>
    </row>
    <row r="51" spans="3:21" ht="15" customHeight="1" x14ac:dyDescent="0.25">
      <c r="C51" s="4" t="s">
        <v>283</v>
      </c>
      <c r="D51" s="6">
        <v>2</v>
      </c>
      <c r="E51" s="6" t="s">
        <v>558</v>
      </c>
      <c r="G51" s="6">
        <v>1</v>
      </c>
      <c r="H51" s="30" t="s">
        <v>422</v>
      </c>
      <c r="I51" s="30" t="s">
        <v>227</v>
      </c>
      <c r="J51" s="48"/>
      <c r="K51" s="30" t="s">
        <v>228</v>
      </c>
      <c r="L51" s="49" t="s">
        <v>559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 s="6">
        <v>1</v>
      </c>
      <c r="S51" s="6">
        <v>1</v>
      </c>
      <c r="T51" s="6">
        <v>0</v>
      </c>
      <c r="U51" s="6">
        <f t="shared" si="0"/>
        <v>13</v>
      </c>
    </row>
    <row r="52" spans="3:21" ht="15" customHeight="1" x14ac:dyDescent="0.25">
      <c r="C52" s="4" t="s">
        <v>283</v>
      </c>
      <c r="D52" s="6">
        <v>6</v>
      </c>
      <c r="E52" s="6" t="s">
        <v>341</v>
      </c>
      <c r="G52" s="6">
        <v>1</v>
      </c>
      <c r="H52" s="30" t="s">
        <v>422</v>
      </c>
      <c r="I52" s="30" t="s">
        <v>69</v>
      </c>
      <c r="J52" s="48"/>
      <c r="K52" s="30" t="s">
        <v>70</v>
      </c>
      <c r="L52" s="49" t="s">
        <v>560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1</v>
      </c>
      <c r="T52" s="6">
        <v>0</v>
      </c>
      <c r="U52" s="6">
        <f t="shared" si="0"/>
        <v>6</v>
      </c>
    </row>
    <row r="53" spans="3:21" ht="15" customHeight="1" x14ac:dyDescent="0.25">
      <c r="C53" s="4" t="s">
        <v>283</v>
      </c>
      <c r="D53" s="6">
        <v>4</v>
      </c>
      <c r="E53" s="6" t="s">
        <v>561</v>
      </c>
      <c r="G53" s="6">
        <v>1</v>
      </c>
      <c r="H53" s="30" t="s">
        <v>422</v>
      </c>
      <c r="I53" s="30" t="s">
        <v>71</v>
      </c>
      <c r="J53" s="48"/>
      <c r="K53" s="30" t="s">
        <v>72</v>
      </c>
      <c r="L53" s="49" t="s">
        <v>562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1</v>
      </c>
      <c r="T53" s="6">
        <v>0</v>
      </c>
      <c r="U53" s="6">
        <f t="shared" si="0"/>
        <v>6</v>
      </c>
    </row>
    <row r="54" spans="3:21" ht="15" customHeight="1" x14ac:dyDescent="0.25">
      <c r="C54" s="4" t="s">
        <v>283</v>
      </c>
      <c r="D54" s="6">
        <v>4</v>
      </c>
      <c r="E54" s="6" t="s">
        <v>563</v>
      </c>
      <c r="G54" s="6">
        <v>1</v>
      </c>
      <c r="H54" s="30" t="s">
        <v>422</v>
      </c>
      <c r="I54" s="30" t="s">
        <v>73</v>
      </c>
      <c r="J54" s="48"/>
      <c r="K54" s="30" t="s">
        <v>74</v>
      </c>
      <c r="L54" s="49" t="s">
        <v>564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f t="shared" si="0"/>
        <v>8</v>
      </c>
    </row>
    <row r="55" spans="3:21" ht="15" customHeight="1" x14ac:dyDescent="0.25">
      <c r="C55" s="4" t="s">
        <v>283</v>
      </c>
      <c r="D55" s="6">
        <v>2</v>
      </c>
      <c r="E55" s="6" t="s">
        <v>565</v>
      </c>
      <c r="G55" s="6">
        <v>1</v>
      </c>
      <c r="H55" s="30" t="s">
        <v>422</v>
      </c>
      <c r="I55" s="30" t="s">
        <v>75</v>
      </c>
      <c r="J55" s="48"/>
      <c r="K55" s="30" t="s">
        <v>76</v>
      </c>
      <c r="L55" s="49" t="s">
        <v>566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0</v>
      </c>
      <c r="U55" s="6">
        <f t="shared" si="0"/>
        <v>13</v>
      </c>
    </row>
    <row r="56" spans="3:21" ht="15" customHeight="1" x14ac:dyDescent="0.25">
      <c r="C56" s="4" t="s">
        <v>283</v>
      </c>
      <c r="D56" s="6">
        <v>4</v>
      </c>
      <c r="E56" s="6" t="s">
        <v>567</v>
      </c>
      <c r="G56" s="6">
        <v>1</v>
      </c>
      <c r="H56" s="30" t="s">
        <v>422</v>
      </c>
      <c r="I56" s="30" t="s">
        <v>77</v>
      </c>
      <c r="J56" s="48"/>
      <c r="K56" s="30" t="s">
        <v>78</v>
      </c>
      <c r="L56" s="49" t="s">
        <v>568</v>
      </c>
      <c r="M56" s="6">
        <v>0</v>
      </c>
      <c r="N56" s="6">
        <v>0</v>
      </c>
      <c r="O56" s="6">
        <v>0</v>
      </c>
      <c r="P56" s="6">
        <v>1</v>
      </c>
      <c r="Q56" s="6">
        <v>1</v>
      </c>
      <c r="R56" s="6">
        <v>1</v>
      </c>
      <c r="S56" s="6">
        <v>1</v>
      </c>
      <c r="T56" s="6">
        <v>0</v>
      </c>
      <c r="U56" s="6">
        <f t="shared" si="0"/>
        <v>15</v>
      </c>
    </row>
    <row r="57" spans="3:21" ht="15" customHeight="1" x14ac:dyDescent="0.25">
      <c r="C57" s="4" t="s">
        <v>283</v>
      </c>
      <c r="D57" s="6">
        <v>1</v>
      </c>
      <c r="E57" s="6" t="s">
        <v>569</v>
      </c>
      <c r="G57" s="6">
        <v>1</v>
      </c>
      <c r="H57" s="30" t="s">
        <v>421</v>
      </c>
      <c r="I57" s="30" t="s">
        <v>79</v>
      </c>
      <c r="J57" s="48"/>
      <c r="K57" s="30" t="s">
        <v>80</v>
      </c>
      <c r="L57" s="49" t="s">
        <v>570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1</v>
      </c>
      <c r="S57" s="6">
        <v>1</v>
      </c>
      <c r="T57" s="6">
        <v>0</v>
      </c>
      <c r="U57" s="6">
        <f t="shared" si="0"/>
        <v>13</v>
      </c>
    </row>
    <row r="58" spans="3:21" ht="15" customHeight="1" x14ac:dyDescent="0.25">
      <c r="C58" s="4" t="s">
        <v>283</v>
      </c>
      <c r="D58" s="6">
        <v>4</v>
      </c>
      <c r="E58" s="6" t="s">
        <v>571</v>
      </c>
      <c r="G58" s="6">
        <v>1</v>
      </c>
      <c r="H58" s="30" t="s">
        <v>422</v>
      </c>
      <c r="I58" s="30" t="s">
        <v>81</v>
      </c>
      <c r="J58" s="48"/>
      <c r="K58" s="30" t="s">
        <v>82</v>
      </c>
      <c r="L58" s="49" t="s">
        <v>572</v>
      </c>
      <c r="M58" s="6">
        <v>0</v>
      </c>
      <c r="N58" s="6">
        <v>0</v>
      </c>
      <c r="O58" s="6">
        <v>0</v>
      </c>
      <c r="P58" s="6">
        <v>1</v>
      </c>
      <c r="Q58" s="6">
        <v>1</v>
      </c>
      <c r="R58" s="6">
        <v>1</v>
      </c>
      <c r="S58" s="6">
        <v>1</v>
      </c>
      <c r="T58" s="6">
        <v>0</v>
      </c>
      <c r="U58" s="6">
        <f t="shared" si="0"/>
        <v>15</v>
      </c>
    </row>
    <row r="59" spans="3:21" ht="15" customHeight="1" x14ac:dyDescent="0.25">
      <c r="C59" s="4" t="s">
        <v>283</v>
      </c>
      <c r="D59" s="6">
        <v>4</v>
      </c>
      <c r="E59" s="6" t="s">
        <v>631</v>
      </c>
      <c r="F59" s="1" t="s">
        <v>632</v>
      </c>
      <c r="G59" s="6">
        <v>1</v>
      </c>
      <c r="H59" s="30" t="s">
        <v>422</v>
      </c>
      <c r="I59" s="30" t="s">
        <v>83</v>
      </c>
      <c r="J59" s="48"/>
      <c r="K59" s="30" t="s">
        <v>84</v>
      </c>
      <c r="L59" s="49" t="s">
        <v>630</v>
      </c>
      <c r="M59" s="6">
        <v>1</v>
      </c>
      <c r="N59" s="6">
        <v>0</v>
      </c>
      <c r="O59" s="6">
        <v>0</v>
      </c>
      <c r="P59" s="6">
        <v>1</v>
      </c>
      <c r="Q59" s="6">
        <v>1</v>
      </c>
      <c r="R59" s="6">
        <v>1</v>
      </c>
      <c r="S59" s="6">
        <v>1</v>
      </c>
      <c r="T59" s="6">
        <v>0</v>
      </c>
      <c r="U59" s="6">
        <f t="shared" si="0"/>
        <v>40</v>
      </c>
    </row>
    <row r="60" spans="3:21" ht="15" customHeight="1" x14ac:dyDescent="0.25">
      <c r="C60" s="4" t="s">
        <v>283</v>
      </c>
      <c r="D60" s="6">
        <v>4</v>
      </c>
      <c r="E60" s="6" t="s">
        <v>634</v>
      </c>
      <c r="G60" s="6">
        <v>1</v>
      </c>
      <c r="H60" s="30" t="s">
        <v>422</v>
      </c>
      <c r="I60" s="30" t="s">
        <v>85</v>
      </c>
      <c r="J60" s="48"/>
      <c r="K60" s="30" t="s">
        <v>18</v>
      </c>
      <c r="L60" s="57" t="s">
        <v>633</v>
      </c>
      <c r="M60" s="6">
        <v>0</v>
      </c>
      <c r="N60" s="6">
        <v>0</v>
      </c>
      <c r="O60" s="6">
        <v>0</v>
      </c>
      <c r="P60" s="6">
        <v>1</v>
      </c>
      <c r="Q60" s="6">
        <v>1</v>
      </c>
      <c r="R60" s="6">
        <v>1</v>
      </c>
      <c r="S60" s="6">
        <v>1</v>
      </c>
      <c r="T60" s="6">
        <v>0</v>
      </c>
      <c r="U60" s="6">
        <f t="shared" si="0"/>
        <v>15</v>
      </c>
    </row>
    <row r="61" spans="3:21" ht="15" customHeight="1" x14ac:dyDescent="0.25">
      <c r="C61" s="4" t="s">
        <v>283</v>
      </c>
      <c r="D61" s="1">
        <v>4</v>
      </c>
      <c r="E61" s="1" t="s">
        <v>463</v>
      </c>
      <c r="G61" s="1">
        <v>1</v>
      </c>
      <c r="H61" s="30" t="s">
        <v>421</v>
      </c>
      <c r="I61" s="30" t="s">
        <v>229</v>
      </c>
      <c r="J61" s="48"/>
      <c r="K61" s="30" t="s">
        <v>95</v>
      </c>
      <c r="L61" s="49" t="s">
        <v>462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  <c r="S61" s="6">
        <v>1</v>
      </c>
      <c r="T61" s="6">
        <v>0</v>
      </c>
      <c r="U61" s="6">
        <f t="shared" si="0"/>
        <v>6</v>
      </c>
    </row>
    <row r="62" spans="3:21" ht="15" customHeight="1" x14ac:dyDescent="0.25">
      <c r="C62" s="4" t="s">
        <v>283</v>
      </c>
      <c r="D62" s="6">
        <v>4</v>
      </c>
      <c r="E62" s="6" t="s">
        <v>635</v>
      </c>
      <c r="F62" s="1" t="s">
        <v>637</v>
      </c>
      <c r="G62" s="1">
        <v>1</v>
      </c>
      <c r="H62" s="30" t="s">
        <v>421</v>
      </c>
      <c r="I62" s="30" t="s">
        <v>86</v>
      </c>
      <c r="J62" s="48"/>
      <c r="K62" s="30" t="s">
        <v>87</v>
      </c>
      <c r="L62" s="57" t="s">
        <v>636</v>
      </c>
      <c r="M62" s="6">
        <v>0</v>
      </c>
      <c r="N62" s="6">
        <v>0</v>
      </c>
      <c r="O62" s="6">
        <v>0</v>
      </c>
      <c r="P62" s="6">
        <v>1</v>
      </c>
      <c r="Q62" s="6">
        <v>1</v>
      </c>
      <c r="R62" s="6">
        <v>1</v>
      </c>
      <c r="S62" s="6">
        <v>1</v>
      </c>
      <c r="T62" s="6">
        <v>1</v>
      </c>
      <c r="U62" s="6">
        <f t="shared" si="0"/>
        <v>25</v>
      </c>
    </row>
    <row r="63" spans="3:21" s="37" customFormat="1" ht="15" customHeight="1" x14ac:dyDescent="0.25">
      <c r="C63" s="38" t="s">
        <v>283</v>
      </c>
      <c r="D63" s="37">
        <v>4</v>
      </c>
      <c r="E63" s="37" t="s">
        <v>638</v>
      </c>
      <c r="G63" s="37">
        <v>1</v>
      </c>
      <c r="H63" s="50" t="s">
        <v>422</v>
      </c>
      <c r="I63" s="50" t="s">
        <v>230</v>
      </c>
      <c r="J63" s="51"/>
      <c r="K63" s="50" t="s">
        <v>231</v>
      </c>
      <c r="L63" s="58" t="s">
        <v>639</v>
      </c>
      <c r="M63" s="37">
        <v>0</v>
      </c>
      <c r="N63" s="37">
        <v>0</v>
      </c>
      <c r="O63" s="37">
        <v>0</v>
      </c>
      <c r="P63" s="37">
        <v>1</v>
      </c>
      <c r="Q63" s="37">
        <v>1</v>
      </c>
      <c r="R63" s="37">
        <v>1</v>
      </c>
      <c r="S63" s="37">
        <v>1</v>
      </c>
      <c r="T63" s="37">
        <v>0</v>
      </c>
      <c r="U63" s="37">
        <f t="shared" si="0"/>
        <v>15</v>
      </c>
    </row>
    <row r="64" spans="3:21" ht="15" customHeight="1" x14ac:dyDescent="0.25">
      <c r="C64" s="4" t="s">
        <v>283</v>
      </c>
      <c r="D64" s="6">
        <v>4</v>
      </c>
      <c r="E64" s="6" t="s">
        <v>641</v>
      </c>
      <c r="G64" s="1">
        <v>1</v>
      </c>
      <c r="H64" s="30" t="s">
        <v>422</v>
      </c>
      <c r="I64" s="30" t="s">
        <v>232</v>
      </c>
      <c r="J64" s="48"/>
      <c r="K64" s="30" t="s">
        <v>233</v>
      </c>
      <c r="L64" s="57" t="s">
        <v>640</v>
      </c>
      <c r="M64" s="6">
        <v>0</v>
      </c>
      <c r="N64" s="6">
        <v>0</v>
      </c>
      <c r="O64" s="6">
        <v>0</v>
      </c>
      <c r="P64" s="6">
        <v>1</v>
      </c>
      <c r="Q64" s="6">
        <v>0</v>
      </c>
      <c r="R64" s="6">
        <v>1</v>
      </c>
      <c r="S64" s="6">
        <v>1</v>
      </c>
      <c r="T64" s="6">
        <v>0</v>
      </c>
      <c r="U64" s="6">
        <f t="shared" si="0"/>
        <v>8</v>
      </c>
    </row>
    <row r="65" spans="3:21" ht="15" customHeight="1" x14ac:dyDescent="0.25">
      <c r="C65" s="4" t="s">
        <v>283</v>
      </c>
      <c r="D65" s="6">
        <v>10</v>
      </c>
      <c r="E65" s="6" t="s">
        <v>642</v>
      </c>
      <c r="G65" s="1">
        <v>1</v>
      </c>
      <c r="H65" s="30" t="s">
        <v>421</v>
      </c>
      <c r="I65" s="30" t="s">
        <v>234</v>
      </c>
      <c r="J65" s="48"/>
      <c r="K65" s="30" t="s">
        <v>235</v>
      </c>
      <c r="L65" s="57" t="s">
        <v>643</v>
      </c>
      <c r="M65" s="6">
        <v>0</v>
      </c>
      <c r="N65" s="6">
        <v>0</v>
      </c>
      <c r="O65" s="6">
        <v>0</v>
      </c>
      <c r="P65" s="6">
        <v>1</v>
      </c>
      <c r="Q65" s="6">
        <v>1</v>
      </c>
      <c r="R65" s="6">
        <v>1</v>
      </c>
      <c r="S65" s="6">
        <v>1</v>
      </c>
      <c r="T65" s="6">
        <v>0</v>
      </c>
      <c r="U65" s="6">
        <f t="shared" si="0"/>
        <v>15</v>
      </c>
    </row>
    <row r="66" spans="3:21" ht="15" customHeight="1" x14ac:dyDescent="0.25">
      <c r="C66" s="1" t="s">
        <v>423</v>
      </c>
      <c r="D66" s="6">
        <v>4</v>
      </c>
      <c r="E66" s="1" t="s">
        <v>341</v>
      </c>
      <c r="G66" s="1">
        <v>1</v>
      </c>
      <c r="H66" s="30" t="s">
        <v>421</v>
      </c>
      <c r="I66" s="30" t="s">
        <v>417</v>
      </c>
      <c r="J66" s="48"/>
      <c r="K66" s="30" t="s">
        <v>418</v>
      </c>
      <c r="L66" s="57" t="s">
        <v>644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1</v>
      </c>
      <c r="S66" s="6">
        <v>1</v>
      </c>
      <c r="T66" s="6">
        <v>0</v>
      </c>
      <c r="U66" s="6">
        <f t="shared" si="0"/>
        <v>13</v>
      </c>
    </row>
    <row r="67" spans="3:21" ht="15" customHeight="1" x14ac:dyDescent="0.25">
      <c r="C67" s="4" t="s">
        <v>283</v>
      </c>
      <c r="D67" s="6">
        <v>2</v>
      </c>
      <c r="E67" s="6" t="s">
        <v>649</v>
      </c>
      <c r="G67" s="1">
        <v>1</v>
      </c>
      <c r="H67" s="30" t="s">
        <v>422</v>
      </c>
      <c r="I67" s="30" t="s">
        <v>88</v>
      </c>
      <c r="J67" s="48"/>
      <c r="K67" s="30" t="s">
        <v>89</v>
      </c>
      <c r="L67" s="57" t="s">
        <v>648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6">
        <v>1</v>
      </c>
      <c r="S67" s="6">
        <v>1</v>
      </c>
      <c r="T67" s="6">
        <v>0</v>
      </c>
      <c r="U67" s="6">
        <f t="shared" ref="U67:U129" si="1">25*M67+25*N67+25*O67+2*P67+7*Q67+3*R67+3*S67+10*T67</f>
        <v>15</v>
      </c>
    </row>
    <row r="68" spans="3:21" ht="15" customHeight="1" x14ac:dyDescent="0.25">
      <c r="C68" s="4" t="s">
        <v>283</v>
      </c>
      <c r="D68" s="6">
        <v>4</v>
      </c>
      <c r="E68" s="6" t="s">
        <v>651</v>
      </c>
      <c r="G68" s="1">
        <v>1</v>
      </c>
      <c r="H68" s="30" t="s">
        <v>422</v>
      </c>
      <c r="I68" s="30" t="s">
        <v>90</v>
      </c>
      <c r="J68" s="48"/>
      <c r="K68" s="30" t="s">
        <v>91</v>
      </c>
      <c r="L68" s="57" t="s">
        <v>650</v>
      </c>
      <c r="M68" s="6">
        <v>0</v>
      </c>
      <c r="N68" s="6">
        <v>0</v>
      </c>
      <c r="O68" s="6">
        <v>0</v>
      </c>
      <c r="P68" s="6">
        <v>1</v>
      </c>
      <c r="Q68" s="6">
        <v>1</v>
      </c>
      <c r="R68" s="6">
        <v>1</v>
      </c>
      <c r="S68" s="6">
        <v>1</v>
      </c>
      <c r="T68" s="6">
        <v>0</v>
      </c>
      <c r="U68" s="6">
        <f t="shared" si="1"/>
        <v>15</v>
      </c>
    </row>
    <row r="69" spans="3:21" ht="15" customHeight="1" x14ac:dyDescent="0.25">
      <c r="C69" s="4" t="s">
        <v>283</v>
      </c>
      <c r="D69" s="6">
        <v>4</v>
      </c>
      <c r="E69" s="6" t="s">
        <v>653</v>
      </c>
      <c r="G69" s="1">
        <v>1</v>
      </c>
      <c r="H69" s="30" t="s">
        <v>422</v>
      </c>
      <c r="I69" s="30" t="s">
        <v>92</v>
      </c>
      <c r="J69" s="48"/>
      <c r="K69" s="30" t="s">
        <v>93</v>
      </c>
      <c r="L69" s="57" t="s">
        <v>652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1</v>
      </c>
      <c r="S69" s="6">
        <v>1</v>
      </c>
      <c r="T69" s="6">
        <v>0</v>
      </c>
      <c r="U69" s="6">
        <f t="shared" si="1"/>
        <v>13</v>
      </c>
    </row>
    <row r="70" spans="3:21" ht="15" customHeight="1" x14ac:dyDescent="0.25">
      <c r="C70" s="4" t="s">
        <v>283</v>
      </c>
      <c r="D70" s="6">
        <v>4</v>
      </c>
      <c r="E70" s="6" t="s">
        <v>654</v>
      </c>
      <c r="F70" s="1" t="s">
        <v>655</v>
      </c>
      <c r="G70" s="1">
        <v>1</v>
      </c>
      <c r="H70" s="30" t="s">
        <v>422</v>
      </c>
      <c r="I70" s="30" t="s">
        <v>94</v>
      </c>
      <c r="J70" s="48"/>
      <c r="K70" s="30" t="s">
        <v>95</v>
      </c>
      <c r="L70" s="57" t="s">
        <v>656</v>
      </c>
      <c r="M70" s="6">
        <v>0</v>
      </c>
      <c r="N70" s="6">
        <v>0</v>
      </c>
      <c r="O70" s="6">
        <v>0</v>
      </c>
      <c r="P70" s="6">
        <v>1</v>
      </c>
      <c r="Q70" s="6">
        <v>1</v>
      </c>
      <c r="R70" s="6">
        <v>1</v>
      </c>
      <c r="S70" s="6">
        <v>1</v>
      </c>
      <c r="T70" s="6">
        <v>0</v>
      </c>
      <c r="U70" s="6">
        <f t="shared" si="1"/>
        <v>15</v>
      </c>
    </row>
    <row r="71" spans="3:21" s="37" customFormat="1" ht="15" customHeight="1" x14ac:dyDescent="0.25">
      <c r="C71" s="38" t="s">
        <v>283</v>
      </c>
      <c r="D71" s="37">
        <v>4</v>
      </c>
      <c r="E71" s="37" t="s">
        <v>658</v>
      </c>
      <c r="G71" s="37">
        <v>1</v>
      </c>
      <c r="H71" s="50" t="s">
        <v>422</v>
      </c>
      <c r="I71" s="50" t="s">
        <v>236</v>
      </c>
      <c r="J71" s="51"/>
      <c r="K71" s="50" t="s">
        <v>162</v>
      </c>
      <c r="L71" s="58" t="s">
        <v>657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1</v>
      </c>
      <c r="S71" s="37">
        <v>1</v>
      </c>
      <c r="T71" s="37">
        <v>0</v>
      </c>
      <c r="U71" s="37">
        <f t="shared" si="1"/>
        <v>6</v>
      </c>
    </row>
    <row r="72" spans="3:21" ht="15" customHeight="1" x14ac:dyDescent="0.25">
      <c r="C72" s="4" t="s">
        <v>283</v>
      </c>
      <c r="D72" s="6">
        <v>8</v>
      </c>
      <c r="E72" s="6" t="s">
        <v>660</v>
      </c>
      <c r="F72" s="1" t="s">
        <v>661</v>
      </c>
      <c r="G72" s="1">
        <v>1</v>
      </c>
      <c r="H72" s="30" t="s">
        <v>422</v>
      </c>
      <c r="I72" s="30" t="s">
        <v>96</v>
      </c>
      <c r="J72" s="48"/>
      <c r="K72" s="30" t="s">
        <v>97</v>
      </c>
      <c r="L72" s="57" t="s">
        <v>659</v>
      </c>
      <c r="M72" s="6">
        <v>1</v>
      </c>
      <c r="N72" s="6">
        <v>0</v>
      </c>
      <c r="O72" s="6">
        <v>0</v>
      </c>
      <c r="P72" s="6">
        <v>1</v>
      </c>
      <c r="Q72" s="6">
        <v>1</v>
      </c>
      <c r="R72" s="6">
        <v>1</v>
      </c>
      <c r="S72" s="6">
        <v>1</v>
      </c>
      <c r="T72" s="6">
        <v>0</v>
      </c>
      <c r="U72" s="6">
        <f t="shared" si="1"/>
        <v>40</v>
      </c>
    </row>
    <row r="73" spans="3:21" ht="15" customHeight="1" x14ac:dyDescent="0.25">
      <c r="C73" s="4" t="s">
        <v>283</v>
      </c>
      <c r="D73" s="6">
        <v>4</v>
      </c>
      <c r="E73" s="6" t="s">
        <v>341</v>
      </c>
      <c r="G73" s="1">
        <v>1</v>
      </c>
      <c r="H73" s="30" t="s">
        <v>422</v>
      </c>
      <c r="I73" s="30" t="s">
        <v>98</v>
      </c>
      <c r="J73" s="48"/>
      <c r="K73" s="30" t="s">
        <v>47</v>
      </c>
      <c r="L73" s="57" t="s">
        <v>671</v>
      </c>
      <c r="M73" s="6">
        <v>0</v>
      </c>
      <c r="N73" s="6">
        <v>0</v>
      </c>
      <c r="O73" s="6">
        <v>0</v>
      </c>
      <c r="P73" s="6">
        <v>1</v>
      </c>
      <c r="Q73" s="6">
        <v>0</v>
      </c>
      <c r="R73" s="6">
        <v>1</v>
      </c>
      <c r="S73" s="6">
        <v>1</v>
      </c>
      <c r="T73" s="6">
        <v>0</v>
      </c>
      <c r="U73" s="6">
        <f t="shared" si="1"/>
        <v>8</v>
      </c>
    </row>
    <row r="74" spans="3:21" ht="15" customHeight="1" x14ac:dyDescent="0.25">
      <c r="C74" s="4" t="s">
        <v>283</v>
      </c>
      <c r="D74" s="6">
        <v>4</v>
      </c>
      <c r="E74" s="6" t="s">
        <v>672</v>
      </c>
      <c r="G74" s="1">
        <v>1</v>
      </c>
      <c r="H74" s="30" t="s">
        <v>422</v>
      </c>
      <c r="I74" s="30" t="s">
        <v>239</v>
      </c>
      <c r="J74" s="48"/>
      <c r="K74" s="30" t="s">
        <v>240</v>
      </c>
      <c r="L74" s="57" t="s">
        <v>673</v>
      </c>
      <c r="M74" s="6">
        <v>0</v>
      </c>
      <c r="N74" s="6">
        <v>0</v>
      </c>
      <c r="O74" s="6">
        <v>0</v>
      </c>
      <c r="P74" s="6">
        <v>1</v>
      </c>
      <c r="Q74" s="6">
        <v>0</v>
      </c>
      <c r="R74" s="6">
        <v>1</v>
      </c>
      <c r="S74" s="6">
        <v>1</v>
      </c>
      <c r="T74" s="6">
        <v>0</v>
      </c>
      <c r="U74" s="6">
        <f t="shared" si="1"/>
        <v>8</v>
      </c>
    </row>
    <row r="75" spans="3:21" ht="15" customHeight="1" x14ac:dyDescent="0.25">
      <c r="C75" s="4" t="s">
        <v>283</v>
      </c>
      <c r="D75" s="6">
        <v>4</v>
      </c>
      <c r="F75" s="6" t="s">
        <v>674</v>
      </c>
      <c r="G75" s="1">
        <v>1</v>
      </c>
      <c r="H75" s="30" t="s">
        <v>422</v>
      </c>
      <c r="I75" s="30" t="s">
        <v>99</v>
      </c>
      <c r="J75" s="48"/>
      <c r="K75" s="30" t="s">
        <v>100</v>
      </c>
      <c r="L75" s="57" t="s">
        <v>675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1</v>
      </c>
      <c r="S75" s="6">
        <v>1</v>
      </c>
      <c r="T75" s="6">
        <v>0</v>
      </c>
      <c r="U75" s="6">
        <f t="shared" si="1"/>
        <v>6</v>
      </c>
    </row>
    <row r="76" spans="3:21" ht="15" customHeight="1" x14ac:dyDescent="0.25">
      <c r="C76" s="4" t="s">
        <v>283</v>
      </c>
      <c r="D76" s="6">
        <v>4</v>
      </c>
      <c r="E76" s="6" t="s">
        <v>676</v>
      </c>
      <c r="F76" s="1" t="s">
        <v>677</v>
      </c>
      <c r="G76" s="1">
        <v>1</v>
      </c>
      <c r="H76" s="30" t="s">
        <v>425</v>
      </c>
      <c r="I76" s="30" t="s">
        <v>101</v>
      </c>
      <c r="J76" s="48"/>
      <c r="K76" s="30" t="s">
        <v>102</v>
      </c>
      <c r="L76" s="57" t="s">
        <v>678</v>
      </c>
      <c r="M76" s="6">
        <v>0</v>
      </c>
      <c r="N76" s="6">
        <v>0</v>
      </c>
      <c r="O76" s="6">
        <v>0</v>
      </c>
      <c r="P76" s="6">
        <v>0</v>
      </c>
      <c r="Q76" s="6">
        <v>1</v>
      </c>
      <c r="R76" s="6">
        <v>1</v>
      </c>
      <c r="S76" s="6">
        <v>1</v>
      </c>
      <c r="T76" s="6">
        <v>0</v>
      </c>
      <c r="U76" s="6">
        <f t="shared" si="1"/>
        <v>13</v>
      </c>
    </row>
    <row r="77" spans="3:21" ht="15" customHeight="1" x14ac:dyDescent="0.25">
      <c r="C77" s="4" t="s">
        <v>283</v>
      </c>
      <c r="D77" s="6">
        <v>4</v>
      </c>
      <c r="E77" s="6" t="s">
        <v>341</v>
      </c>
      <c r="G77" s="1">
        <v>1</v>
      </c>
      <c r="H77" s="30" t="s">
        <v>422</v>
      </c>
      <c r="I77" s="30" t="s">
        <v>237</v>
      </c>
      <c r="J77" s="48"/>
      <c r="K77" s="30" t="s">
        <v>238</v>
      </c>
      <c r="L77" s="57" t="s">
        <v>679</v>
      </c>
      <c r="M77" s="6">
        <v>0</v>
      </c>
      <c r="N77" s="6">
        <v>0</v>
      </c>
      <c r="O77" s="6">
        <v>0</v>
      </c>
      <c r="P77" s="6">
        <v>1</v>
      </c>
      <c r="Q77" s="6">
        <v>1</v>
      </c>
      <c r="R77" s="6">
        <v>1</v>
      </c>
      <c r="S77" s="6">
        <v>1</v>
      </c>
      <c r="T77" s="6">
        <v>0</v>
      </c>
      <c r="U77" s="6">
        <f t="shared" si="1"/>
        <v>15</v>
      </c>
    </row>
    <row r="78" spans="3:21" ht="15" customHeight="1" x14ac:dyDescent="0.25">
      <c r="C78" s="4" t="s">
        <v>283</v>
      </c>
      <c r="D78" s="6">
        <v>4</v>
      </c>
      <c r="E78" s="6" t="s">
        <v>680</v>
      </c>
      <c r="G78" s="1">
        <v>1</v>
      </c>
      <c r="H78" s="30" t="s">
        <v>422</v>
      </c>
      <c r="I78" s="30" t="s">
        <v>103</v>
      </c>
      <c r="J78" s="48"/>
      <c r="K78" s="30" t="s">
        <v>104</v>
      </c>
      <c r="L78" s="57" t="s">
        <v>681</v>
      </c>
      <c r="M78" s="6">
        <v>0</v>
      </c>
      <c r="N78" s="6">
        <v>0</v>
      </c>
      <c r="O78" s="6">
        <v>0</v>
      </c>
      <c r="P78" s="6">
        <v>1</v>
      </c>
      <c r="Q78" s="6">
        <v>1</v>
      </c>
      <c r="R78" s="6">
        <v>1</v>
      </c>
      <c r="S78" s="6">
        <v>1</v>
      </c>
      <c r="T78" s="6">
        <v>0</v>
      </c>
      <c r="U78" s="6">
        <f t="shared" si="1"/>
        <v>15</v>
      </c>
    </row>
    <row r="79" spans="3:21" ht="15" customHeight="1" x14ac:dyDescent="0.25">
      <c r="C79" s="4" t="s">
        <v>283</v>
      </c>
      <c r="D79" s="6">
        <v>4</v>
      </c>
      <c r="E79" s="6" t="s">
        <v>683</v>
      </c>
      <c r="G79" s="1">
        <v>1</v>
      </c>
      <c r="H79" s="30" t="s">
        <v>422</v>
      </c>
      <c r="I79" s="30" t="s">
        <v>105</v>
      </c>
      <c r="J79" s="48"/>
      <c r="K79" s="30" t="s">
        <v>106</v>
      </c>
      <c r="L79" s="57" t="s">
        <v>682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1</v>
      </c>
      <c r="S79" s="6">
        <v>1</v>
      </c>
      <c r="T79" s="6">
        <v>0</v>
      </c>
      <c r="U79" s="6">
        <f t="shared" si="1"/>
        <v>6</v>
      </c>
    </row>
    <row r="80" spans="3:21" ht="15" customHeight="1" x14ac:dyDescent="0.25">
      <c r="C80" s="4" t="s">
        <v>283</v>
      </c>
      <c r="D80" s="1">
        <v>8</v>
      </c>
      <c r="E80" s="1" t="s">
        <v>663</v>
      </c>
      <c r="F80" s="1" t="s">
        <v>664</v>
      </c>
      <c r="G80" s="1">
        <v>1</v>
      </c>
      <c r="H80" s="30" t="s">
        <v>422</v>
      </c>
      <c r="I80" s="30" t="s">
        <v>107</v>
      </c>
      <c r="J80" s="48"/>
      <c r="K80" s="30" t="s">
        <v>108</v>
      </c>
      <c r="L80" s="57" t="s">
        <v>662</v>
      </c>
      <c r="M80" s="6">
        <v>1</v>
      </c>
      <c r="N80" s="6">
        <v>0</v>
      </c>
      <c r="O80" s="6">
        <v>0</v>
      </c>
      <c r="P80" s="6">
        <v>1</v>
      </c>
      <c r="Q80" s="6">
        <v>1</v>
      </c>
      <c r="R80" s="6">
        <v>1</v>
      </c>
      <c r="S80" s="6">
        <v>1</v>
      </c>
      <c r="T80" s="6">
        <v>0</v>
      </c>
      <c r="U80" s="6">
        <f t="shared" si="1"/>
        <v>40</v>
      </c>
    </row>
    <row r="81" spans="3:21" ht="15" customHeight="1" x14ac:dyDescent="0.25">
      <c r="C81" s="4" t="s">
        <v>283</v>
      </c>
      <c r="D81" s="6">
        <v>4</v>
      </c>
      <c r="E81" s="6" t="s">
        <v>684</v>
      </c>
      <c r="G81" s="1">
        <v>1</v>
      </c>
      <c r="H81" s="30" t="s">
        <v>422</v>
      </c>
      <c r="I81" s="30" t="s">
        <v>109</v>
      </c>
      <c r="J81" s="48"/>
      <c r="K81" s="30" t="s">
        <v>110</v>
      </c>
      <c r="L81" s="57" t="s">
        <v>685</v>
      </c>
      <c r="M81" s="6">
        <v>0</v>
      </c>
      <c r="N81" s="6">
        <v>0</v>
      </c>
      <c r="O81" s="6">
        <v>0</v>
      </c>
      <c r="P81" s="6">
        <v>0</v>
      </c>
      <c r="Q81" s="6">
        <v>1</v>
      </c>
      <c r="R81" s="6">
        <v>1</v>
      </c>
      <c r="S81" s="6">
        <v>1</v>
      </c>
      <c r="T81" s="6">
        <v>0</v>
      </c>
      <c r="U81" s="6">
        <f t="shared" si="1"/>
        <v>13</v>
      </c>
    </row>
    <row r="82" spans="3:21" ht="15" customHeight="1" x14ac:dyDescent="0.25">
      <c r="C82" s="4" t="s">
        <v>283</v>
      </c>
      <c r="D82" s="1">
        <v>8</v>
      </c>
      <c r="E82" s="1" t="s">
        <v>669</v>
      </c>
      <c r="F82" s="1" t="s">
        <v>670</v>
      </c>
      <c r="G82" s="1">
        <v>1</v>
      </c>
      <c r="H82" s="30" t="s">
        <v>422</v>
      </c>
      <c r="I82" s="30" t="s">
        <v>112</v>
      </c>
      <c r="J82" s="48"/>
      <c r="K82" s="30" t="s">
        <v>113</v>
      </c>
      <c r="L82" s="57" t="s">
        <v>668</v>
      </c>
      <c r="M82" s="6">
        <v>1</v>
      </c>
      <c r="N82" s="6">
        <v>0</v>
      </c>
      <c r="O82" s="6">
        <v>0</v>
      </c>
      <c r="P82" s="6">
        <v>1</v>
      </c>
      <c r="Q82" s="6">
        <v>1</v>
      </c>
      <c r="R82" s="6">
        <v>1</v>
      </c>
      <c r="S82" s="6">
        <v>1</v>
      </c>
      <c r="T82" s="6">
        <v>0</v>
      </c>
      <c r="U82" s="6">
        <f t="shared" si="1"/>
        <v>40</v>
      </c>
    </row>
    <row r="83" spans="3:21" ht="15" customHeight="1" x14ac:dyDescent="0.25">
      <c r="C83" s="1" t="s">
        <v>423</v>
      </c>
      <c r="D83" s="6">
        <v>4</v>
      </c>
      <c r="F83" s="1" t="s">
        <v>686</v>
      </c>
      <c r="G83" s="1">
        <v>1</v>
      </c>
      <c r="H83" s="30" t="s">
        <v>422</v>
      </c>
      <c r="I83" s="30" t="s">
        <v>419</v>
      </c>
      <c r="J83" s="48"/>
      <c r="K83" s="30" t="s">
        <v>420</v>
      </c>
      <c r="L83" s="57" t="s">
        <v>687</v>
      </c>
      <c r="M83" s="6">
        <v>0</v>
      </c>
      <c r="N83" s="6">
        <v>0</v>
      </c>
      <c r="O83" s="6">
        <v>0</v>
      </c>
      <c r="P83" s="6">
        <v>1</v>
      </c>
      <c r="Q83" s="6">
        <v>1</v>
      </c>
      <c r="R83" s="6">
        <v>1</v>
      </c>
      <c r="S83" s="6">
        <v>1</v>
      </c>
      <c r="T83" s="6">
        <v>0</v>
      </c>
      <c r="U83" s="6">
        <f t="shared" si="1"/>
        <v>15</v>
      </c>
    </row>
    <row r="84" spans="3:21" ht="15" customHeight="1" x14ac:dyDescent="0.25">
      <c r="C84" s="4" t="s">
        <v>283</v>
      </c>
      <c r="D84" s="6">
        <v>4</v>
      </c>
      <c r="E84" s="6" t="s">
        <v>689</v>
      </c>
      <c r="G84" s="1">
        <v>1</v>
      </c>
      <c r="H84" s="30" t="s">
        <v>422</v>
      </c>
      <c r="I84" s="30" t="s">
        <v>688</v>
      </c>
      <c r="J84" s="48"/>
      <c r="K84" s="30" t="s">
        <v>241</v>
      </c>
      <c r="L84" s="57" t="s">
        <v>690</v>
      </c>
      <c r="M84" s="6">
        <v>0</v>
      </c>
      <c r="N84" s="6">
        <v>0</v>
      </c>
      <c r="O84" s="6">
        <v>0</v>
      </c>
      <c r="P84" s="6">
        <v>0</v>
      </c>
      <c r="Q84" s="6">
        <v>1</v>
      </c>
      <c r="R84" s="6">
        <v>1</v>
      </c>
      <c r="S84" s="6">
        <v>1</v>
      </c>
      <c r="T84" s="6">
        <v>0</v>
      </c>
      <c r="U84" s="6">
        <f t="shared" si="1"/>
        <v>13</v>
      </c>
    </row>
    <row r="85" spans="3:21" ht="15" customHeight="1" x14ac:dyDescent="0.25">
      <c r="C85" s="4" t="s">
        <v>283</v>
      </c>
      <c r="D85" s="6">
        <v>2</v>
      </c>
      <c r="E85" s="6" t="s">
        <v>692</v>
      </c>
      <c r="G85" s="1">
        <v>1</v>
      </c>
      <c r="H85" s="30" t="s">
        <v>422</v>
      </c>
      <c r="I85" s="30" t="s">
        <v>114</v>
      </c>
      <c r="J85" s="48"/>
      <c r="K85" s="30" t="s">
        <v>115</v>
      </c>
      <c r="L85" s="57" t="s">
        <v>691</v>
      </c>
      <c r="M85" s="6">
        <v>0</v>
      </c>
      <c r="N85" s="6">
        <v>0</v>
      </c>
      <c r="O85" s="6">
        <v>0</v>
      </c>
      <c r="P85" s="6">
        <v>1</v>
      </c>
      <c r="Q85" s="6">
        <v>1</v>
      </c>
      <c r="R85" s="6">
        <v>1</v>
      </c>
      <c r="S85" s="6">
        <v>1</v>
      </c>
      <c r="T85" s="6">
        <v>0</v>
      </c>
      <c r="U85" s="6">
        <f t="shared" si="1"/>
        <v>15</v>
      </c>
    </row>
    <row r="86" spans="3:21" ht="15" customHeight="1" x14ac:dyDescent="0.25">
      <c r="C86" s="4" t="s">
        <v>283</v>
      </c>
      <c r="D86" s="6">
        <v>4</v>
      </c>
      <c r="E86" s="6" t="s">
        <v>693</v>
      </c>
      <c r="G86" s="1">
        <v>1</v>
      </c>
      <c r="H86" s="30" t="s">
        <v>422</v>
      </c>
      <c r="I86" s="30" t="s">
        <v>116</v>
      </c>
      <c r="J86" s="48"/>
      <c r="K86" s="30" t="s">
        <v>117</v>
      </c>
      <c r="L86" s="57" t="s">
        <v>694</v>
      </c>
      <c r="M86" s="6">
        <v>0</v>
      </c>
      <c r="N86" s="6">
        <v>0</v>
      </c>
      <c r="O86" s="6">
        <v>0</v>
      </c>
      <c r="P86" s="6">
        <v>1</v>
      </c>
      <c r="Q86" s="6">
        <v>1</v>
      </c>
      <c r="R86" s="6">
        <v>1</v>
      </c>
      <c r="S86" s="6">
        <v>1</v>
      </c>
      <c r="T86" s="6">
        <v>0</v>
      </c>
      <c r="U86" s="6">
        <f t="shared" si="1"/>
        <v>15</v>
      </c>
    </row>
    <row r="87" spans="3:21" s="37" customFormat="1" ht="15" customHeight="1" x14ac:dyDescent="0.25">
      <c r="C87" s="38" t="s">
        <v>283</v>
      </c>
      <c r="D87" s="37">
        <v>2</v>
      </c>
      <c r="E87" s="37" t="s">
        <v>696</v>
      </c>
      <c r="G87" s="37">
        <v>1</v>
      </c>
      <c r="H87" s="50" t="s">
        <v>422</v>
      </c>
      <c r="I87" s="50" t="s">
        <v>242</v>
      </c>
      <c r="J87" s="51"/>
      <c r="K87" s="50" t="s">
        <v>162</v>
      </c>
      <c r="L87" s="58" t="s">
        <v>695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7">
        <v>1</v>
      </c>
      <c r="T87" s="37">
        <v>0</v>
      </c>
      <c r="U87" s="37">
        <f t="shared" si="1"/>
        <v>6</v>
      </c>
    </row>
    <row r="88" spans="3:21" ht="15" customHeight="1" x14ac:dyDescent="0.25">
      <c r="C88" s="4" t="s">
        <v>283</v>
      </c>
      <c r="D88" s="6">
        <v>2</v>
      </c>
      <c r="E88" s="6" t="s">
        <v>698</v>
      </c>
      <c r="F88" s="1" t="s">
        <v>699</v>
      </c>
      <c r="G88" s="1">
        <v>1</v>
      </c>
      <c r="H88" s="30" t="s">
        <v>422</v>
      </c>
      <c r="I88" s="30" t="s">
        <v>118</v>
      </c>
      <c r="J88" s="48"/>
      <c r="K88" s="30" t="s">
        <v>119</v>
      </c>
      <c r="L88" s="57" t="s">
        <v>697</v>
      </c>
      <c r="M88" s="6">
        <v>0</v>
      </c>
      <c r="N88" s="6">
        <v>0</v>
      </c>
      <c r="O88" s="6">
        <v>0</v>
      </c>
      <c r="P88" s="6">
        <v>0</v>
      </c>
      <c r="Q88" s="6">
        <v>1</v>
      </c>
      <c r="R88" s="6">
        <v>1</v>
      </c>
      <c r="S88" s="6">
        <v>1</v>
      </c>
      <c r="T88" s="6">
        <v>0</v>
      </c>
      <c r="U88" s="6">
        <f t="shared" si="1"/>
        <v>13</v>
      </c>
    </row>
    <row r="89" spans="3:21" ht="15" customHeight="1" x14ac:dyDescent="0.25">
      <c r="C89" s="4" t="s">
        <v>283</v>
      </c>
      <c r="D89" s="1">
        <v>4</v>
      </c>
      <c r="E89" s="1" t="s">
        <v>666</v>
      </c>
      <c r="F89" s="1" t="s">
        <v>667</v>
      </c>
      <c r="G89" s="1">
        <v>1</v>
      </c>
      <c r="H89" s="30" t="s">
        <v>422</v>
      </c>
      <c r="I89" s="30" t="s">
        <v>120</v>
      </c>
      <c r="J89" s="48"/>
      <c r="K89" s="30" t="s">
        <v>121</v>
      </c>
      <c r="L89" s="57" t="s">
        <v>665</v>
      </c>
      <c r="M89" s="6">
        <v>1</v>
      </c>
      <c r="N89" s="6">
        <v>0</v>
      </c>
      <c r="O89" s="6">
        <v>0</v>
      </c>
      <c r="P89" s="6">
        <v>1</v>
      </c>
      <c r="Q89" s="6">
        <v>1</v>
      </c>
      <c r="R89" s="6">
        <v>1</v>
      </c>
      <c r="S89" s="6">
        <v>1</v>
      </c>
      <c r="T89" s="6">
        <v>0</v>
      </c>
      <c r="U89" s="6">
        <f t="shared" si="1"/>
        <v>40</v>
      </c>
    </row>
    <row r="90" spans="3:21" ht="15" customHeight="1" x14ac:dyDescent="0.25">
      <c r="C90" s="4" t="s">
        <v>283</v>
      </c>
      <c r="D90" s="6">
        <v>4</v>
      </c>
      <c r="E90" s="6" t="s">
        <v>701</v>
      </c>
      <c r="G90" s="1">
        <v>1</v>
      </c>
      <c r="H90" s="30" t="s">
        <v>422</v>
      </c>
      <c r="I90" s="30" t="s">
        <v>243</v>
      </c>
      <c r="J90" s="48"/>
      <c r="K90" s="30" t="s">
        <v>244</v>
      </c>
      <c r="L90" s="57" t="s">
        <v>700</v>
      </c>
      <c r="M90" s="6">
        <v>0</v>
      </c>
      <c r="N90" s="6">
        <v>0</v>
      </c>
      <c r="O90" s="6">
        <v>0</v>
      </c>
      <c r="P90" s="6">
        <v>1</v>
      </c>
      <c r="Q90" s="6">
        <v>1</v>
      </c>
      <c r="R90" s="6">
        <v>1</v>
      </c>
      <c r="S90" s="6">
        <v>1</v>
      </c>
      <c r="T90" s="6">
        <v>0</v>
      </c>
      <c r="U90" s="6">
        <f t="shared" si="1"/>
        <v>15</v>
      </c>
    </row>
    <row r="91" spans="3:21" ht="15" customHeight="1" x14ac:dyDescent="0.25">
      <c r="C91" s="4" t="s">
        <v>283</v>
      </c>
      <c r="D91" s="6">
        <v>4</v>
      </c>
      <c r="E91" s="6" t="s">
        <v>703</v>
      </c>
      <c r="F91" s="1" t="s">
        <v>704</v>
      </c>
      <c r="G91" s="1">
        <v>1</v>
      </c>
      <c r="H91" s="30" t="s">
        <v>422</v>
      </c>
      <c r="I91" s="30" t="s">
        <v>122</v>
      </c>
      <c r="J91" s="48"/>
      <c r="K91" s="30" t="s">
        <v>123</v>
      </c>
      <c r="L91" s="57" t="s">
        <v>702</v>
      </c>
      <c r="M91" s="6">
        <v>1</v>
      </c>
      <c r="N91" s="6">
        <v>0</v>
      </c>
      <c r="O91" s="6">
        <v>0</v>
      </c>
      <c r="P91" s="6">
        <v>1</v>
      </c>
      <c r="Q91" s="6">
        <v>1</v>
      </c>
      <c r="R91" s="6">
        <v>1</v>
      </c>
      <c r="S91" s="6">
        <v>1</v>
      </c>
      <c r="T91" s="6">
        <v>0</v>
      </c>
      <c r="U91" s="6">
        <f t="shared" si="1"/>
        <v>40</v>
      </c>
    </row>
    <row r="92" spans="3:21" ht="15" customHeight="1" x14ac:dyDescent="0.25">
      <c r="C92" s="4" t="s">
        <v>283</v>
      </c>
      <c r="D92" s="6">
        <v>6</v>
      </c>
      <c r="E92" s="6" t="s">
        <v>706</v>
      </c>
      <c r="F92" s="6" t="s">
        <v>705</v>
      </c>
      <c r="G92" s="1">
        <v>1</v>
      </c>
      <c r="H92" s="30" t="s">
        <v>422</v>
      </c>
      <c r="I92" s="30" t="s">
        <v>574</v>
      </c>
      <c r="J92" s="48"/>
      <c r="K92" s="30" t="s">
        <v>575</v>
      </c>
      <c r="L92" s="57" t="s">
        <v>707</v>
      </c>
      <c r="M92" s="6">
        <v>0</v>
      </c>
      <c r="N92" s="6">
        <v>0</v>
      </c>
      <c r="O92" s="6">
        <v>0</v>
      </c>
      <c r="P92" s="6">
        <v>1</v>
      </c>
      <c r="Q92" s="6">
        <v>1</v>
      </c>
      <c r="R92" s="6">
        <v>1</v>
      </c>
      <c r="S92" s="6">
        <v>1</v>
      </c>
      <c r="T92" s="6">
        <v>1</v>
      </c>
      <c r="U92" s="6">
        <f t="shared" si="1"/>
        <v>25</v>
      </c>
    </row>
    <row r="93" spans="3:21" ht="15" customHeight="1" x14ac:dyDescent="0.25">
      <c r="C93" s="4" t="s">
        <v>283</v>
      </c>
      <c r="D93" s="6">
        <v>4</v>
      </c>
      <c r="E93" s="6" t="s">
        <v>708</v>
      </c>
      <c r="G93" s="1">
        <v>1</v>
      </c>
      <c r="H93" s="30" t="s">
        <v>422</v>
      </c>
      <c r="I93" s="30" t="s">
        <v>124</v>
      </c>
      <c r="J93" s="48"/>
      <c r="K93" s="30" t="s">
        <v>125</v>
      </c>
      <c r="L93" s="57" t="s">
        <v>709</v>
      </c>
      <c r="M93" s="6">
        <v>0</v>
      </c>
      <c r="N93" s="6">
        <v>0</v>
      </c>
      <c r="O93" s="6">
        <v>0</v>
      </c>
      <c r="P93" s="6">
        <v>0</v>
      </c>
      <c r="Q93" s="6">
        <v>1</v>
      </c>
      <c r="R93" s="6">
        <v>1</v>
      </c>
      <c r="S93" s="6">
        <v>1</v>
      </c>
      <c r="T93" s="6">
        <v>0</v>
      </c>
      <c r="U93" s="6">
        <f t="shared" si="1"/>
        <v>13</v>
      </c>
    </row>
    <row r="94" spans="3:21" ht="15" customHeight="1" x14ac:dyDescent="0.25">
      <c r="C94" s="4" t="s">
        <v>283</v>
      </c>
      <c r="D94" s="6">
        <v>3</v>
      </c>
      <c r="E94" s="6" t="s">
        <v>712</v>
      </c>
      <c r="F94" s="6" t="s">
        <v>713</v>
      </c>
      <c r="G94" s="1">
        <v>1</v>
      </c>
      <c r="H94" s="30" t="s">
        <v>422</v>
      </c>
      <c r="I94" s="30" t="s">
        <v>126</v>
      </c>
      <c r="J94" s="48"/>
      <c r="K94" s="30" t="s">
        <v>57</v>
      </c>
      <c r="L94" s="57" t="s">
        <v>710</v>
      </c>
      <c r="M94" s="6">
        <v>1</v>
      </c>
      <c r="N94" s="6">
        <v>0</v>
      </c>
      <c r="O94" s="6">
        <v>0</v>
      </c>
      <c r="P94" s="6">
        <v>1</v>
      </c>
      <c r="Q94" s="6">
        <v>1</v>
      </c>
      <c r="R94" s="6">
        <v>1</v>
      </c>
      <c r="S94" s="6">
        <v>1</v>
      </c>
      <c r="T94" s="6">
        <v>0</v>
      </c>
      <c r="U94" s="6">
        <f t="shared" si="1"/>
        <v>40</v>
      </c>
    </row>
    <row r="95" spans="3:21" ht="15" customHeight="1" x14ac:dyDescent="0.25">
      <c r="C95" s="4" t="s">
        <v>283</v>
      </c>
      <c r="D95" s="6">
        <v>4</v>
      </c>
      <c r="E95" s="6" t="s">
        <v>711</v>
      </c>
      <c r="F95" s="6" t="s">
        <v>714</v>
      </c>
      <c r="G95" s="1">
        <v>1</v>
      </c>
      <c r="H95" s="30" t="s">
        <v>422</v>
      </c>
      <c r="I95" s="30" t="s">
        <v>245</v>
      </c>
      <c r="J95" s="48"/>
      <c r="K95" s="30" t="s">
        <v>246</v>
      </c>
      <c r="L95" s="57" t="s">
        <v>715</v>
      </c>
      <c r="M95" s="6">
        <v>0</v>
      </c>
      <c r="N95" s="6">
        <v>0</v>
      </c>
      <c r="O95" s="6">
        <v>0</v>
      </c>
      <c r="P95" s="6">
        <v>1</v>
      </c>
      <c r="Q95" s="6">
        <v>1</v>
      </c>
      <c r="R95" s="6">
        <v>1</v>
      </c>
      <c r="S95" s="6">
        <v>1</v>
      </c>
      <c r="T95" s="6">
        <v>0</v>
      </c>
      <c r="U95" s="6">
        <f t="shared" si="1"/>
        <v>15</v>
      </c>
    </row>
    <row r="96" spans="3:21" s="37" customFormat="1" ht="15" customHeight="1" x14ac:dyDescent="0.25">
      <c r="C96" s="38" t="s">
        <v>283</v>
      </c>
      <c r="D96" s="37">
        <v>4</v>
      </c>
      <c r="E96" s="37" t="s">
        <v>716</v>
      </c>
      <c r="G96" s="37">
        <v>1</v>
      </c>
      <c r="H96" s="50" t="s">
        <v>422</v>
      </c>
      <c r="I96" s="50" t="s">
        <v>247</v>
      </c>
      <c r="J96" s="51"/>
      <c r="K96" s="50" t="s">
        <v>162</v>
      </c>
      <c r="L96" s="58" t="s">
        <v>717</v>
      </c>
      <c r="M96" s="37">
        <v>0</v>
      </c>
      <c r="N96" s="37">
        <v>0</v>
      </c>
      <c r="O96" s="37">
        <v>0</v>
      </c>
      <c r="P96" s="37">
        <v>1</v>
      </c>
      <c r="Q96" s="37">
        <v>0</v>
      </c>
      <c r="R96" s="37">
        <v>1</v>
      </c>
      <c r="S96" s="37">
        <v>1</v>
      </c>
      <c r="T96" s="37">
        <v>0</v>
      </c>
      <c r="U96" s="37">
        <f t="shared" si="1"/>
        <v>8</v>
      </c>
    </row>
    <row r="97" spans="3:22" ht="15" customHeight="1" x14ac:dyDescent="0.25">
      <c r="C97" s="4" t="s">
        <v>283</v>
      </c>
      <c r="D97" s="6">
        <v>4</v>
      </c>
      <c r="E97" s="6" t="s">
        <v>719</v>
      </c>
      <c r="G97" s="1">
        <v>1</v>
      </c>
      <c r="H97" s="30" t="s">
        <v>422</v>
      </c>
      <c r="I97" s="30" t="s">
        <v>127</v>
      </c>
      <c r="J97" s="48"/>
      <c r="K97" s="30" t="s">
        <v>128</v>
      </c>
      <c r="L97" s="57" t="s">
        <v>718</v>
      </c>
      <c r="M97" s="6">
        <v>0</v>
      </c>
      <c r="N97" s="6">
        <v>0</v>
      </c>
      <c r="O97" s="6">
        <v>0</v>
      </c>
      <c r="P97" s="6">
        <v>0</v>
      </c>
      <c r="Q97" s="6">
        <v>1</v>
      </c>
      <c r="R97" s="6">
        <v>1</v>
      </c>
      <c r="S97" s="6">
        <v>1</v>
      </c>
      <c r="T97" s="6">
        <v>0</v>
      </c>
      <c r="U97" s="6">
        <f t="shared" si="1"/>
        <v>13</v>
      </c>
    </row>
    <row r="98" spans="3:22" ht="15" customHeight="1" x14ac:dyDescent="0.25">
      <c r="C98" s="4" t="s">
        <v>283</v>
      </c>
      <c r="D98" s="6">
        <v>1</v>
      </c>
      <c r="E98" s="6" t="s">
        <v>720</v>
      </c>
      <c r="G98" s="1">
        <v>1</v>
      </c>
      <c r="H98" s="30" t="s">
        <v>422</v>
      </c>
      <c r="I98" s="30" t="s">
        <v>129</v>
      </c>
      <c r="J98" s="48"/>
      <c r="K98" s="30" t="s">
        <v>130</v>
      </c>
      <c r="L98" s="57" t="s">
        <v>721</v>
      </c>
      <c r="M98" s="6">
        <v>0</v>
      </c>
      <c r="N98" s="6">
        <v>0</v>
      </c>
      <c r="O98" s="6">
        <v>0</v>
      </c>
      <c r="P98" s="6">
        <v>1</v>
      </c>
      <c r="Q98" s="6">
        <v>0</v>
      </c>
      <c r="R98" s="6">
        <v>1</v>
      </c>
      <c r="S98" s="6">
        <v>1</v>
      </c>
      <c r="T98" s="6">
        <v>0</v>
      </c>
      <c r="U98" s="6">
        <f t="shared" si="1"/>
        <v>8</v>
      </c>
    </row>
    <row r="99" spans="3:22" ht="15" customHeight="1" x14ac:dyDescent="0.25">
      <c r="C99" s="4" t="s">
        <v>283</v>
      </c>
      <c r="D99" s="6">
        <v>4</v>
      </c>
      <c r="E99" s="6" t="s">
        <v>723</v>
      </c>
      <c r="G99" s="1">
        <v>1</v>
      </c>
      <c r="H99" s="30" t="s">
        <v>422</v>
      </c>
      <c r="I99" s="30" t="s">
        <v>733</v>
      </c>
      <c r="J99" s="48"/>
      <c r="K99" s="30" t="s">
        <v>248</v>
      </c>
      <c r="L99" s="57" t="s">
        <v>722</v>
      </c>
      <c r="M99" s="6">
        <v>0</v>
      </c>
      <c r="N99" s="6">
        <v>0</v>
      </c>
      <c r="O99" s="6">
        <v>0</v>
      </c>
      <c r="P99" s="6">
        <v>1</v>
      </c>
      <c r="Q99" s="6">
        <v>1</v>
      </c>
      <c r="R99" s="6">
        <v>1</v>
      </c>
      <c r="S99" s="6">
        <v>1</v>
      </c>
      <c r="T99" s="6">
        <v>0</v>
      </c>
      <c r="U99" s="6">
        <f t="shared" si="1"/>
        <v>15</v>
      </c>
    </row>
    <row r="100" spans="3:22" ht="15" customHeight="1" x14ac:dyDescent="0.25">
      <c r="C100" s="4" t="s">
        <v>283</v>
      </c>
      <c r="D100" s="6">
        <v>2</v>
      </c>
      <c r="E100" s="6" t="s">
        <v>341</v>
      </c>
      <c r="G100" s="1">
        <v>1</v>
      </c>
      <c r="H100" s="30" t="s">
        <v>421</v>
      </c>
      <c r="I100" s="30" t="s">
        <v>131</v>
      </c>
      <c r="J100" s="48"/>
      <c r="K100" s="30" t="s">
        <v>132</v>
      </c>
      <c r="L100" s="57" t="s">
        <v>724</v>
      </c>
      <c r="M100" s="6">
        <v>0</v>
      </c>
      <c r="N100" s="6">
        <v>0</v>
      </c>
      <c r="O100" s="6">
        <v>0</v>
      </c>
      <c r="P100" s="6">
        <v>1</v>
      </c>
      <c r="Q100" s="6">
        <v>0</v>
      </c>
      <c r="R100" s="6">
        <v>1</v>
      </c>
      <c r="S100" s="6">
        <v>1</v>
      </c>
      <c r="T100" s="6">
        <v>0</v>
      </c>
      <c r="U100" s="6">
        <f t="shared" si="1"/>
        <v>8</v>
      </c>
    </row>
    <row r="101" spans="3:22" ht="15" customHeight="1" x14ac:dyDescent="0.25">
      <c r="C101" s="4" t="s">
        <v>283</v>
      </c>
      <c r="D101" s="6">
        <v>6</v>
      </c>
      <c r="E101" s="6" t="s">
        <v>725</v>
      </c>
      <c r="G101" s="1">
        <v>1</v>
      </c>
      <c r="H101" s="30" t="s">
        <v>422</v>
      </c>
      <c r="I101" s="30" t="s">
        <v>133</v>
      </c>
      <c r="J101" s="48"/>
      <c r="K101" s="30" t="s">
        <v>134</v>
      </c>
      <c r="L101" s="57" t="s">
        <v>726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1</v>
      </c>
      <c r="S101" s="6">
        <v>1</v>
      </c>
      <c r="T101" s="6">
        <v>0</v>
      </c>
      <c r="U101" s="6">
        <f t="shared" si="1"/>
        <v>6</v>
      </c>
    </row>
    <row r="102" spans="3:22" s="37" customFormat="1" ht="15" customHeight="1" x14ac:dyDescent="0.25">
      <c r="C102" s="38" t="s">
        <v>283</v>
      </c>
      <c r="D102" s="37">
        <v>6</v>
      </c>
      <c r="G102" s="37">
        <v>1</v>
      </c>
      <c r="H102" s="50" t="s">
        <v>286</v>
      </c>
      <c r="I102" s="50" t="s">
        <v>249</v>
      </c>
      <c r="J102" s="51"/>
      <c r="K102" s="50" t="s">
        <v>250</v>
      </c>
      <c r="L102" s="58" t="s">
        <v>728</v>
      </c>
      <c r="M102" s="37">
        <v>0</v>
      </c>
      <c r="N102" s="37">
        <v>0</v>
      </c>
      <c r="O102" s="37">
        <v>0</v>
      </c>
      <c r="P102" s="37">
        <v>1</v>
      </c>
      <c r="Q102" s="37">
        <v>1</v>
      </c>
      <c r="R102" s="37">
        <v>1</v>
      </c>
      <c r="S102" s="37">
        <v>1</v>
      </c>
      <c r="T102" s="37">
        <v>0</v>
      </c>
      <c r="U102" s="37">
        <f t="shared" si="1"/>
        <v>15</v>
      </c>
      <c r="V102" s="37" t="s">
        <v>727</v>
      </c>
    </row>
    <row r="103" spans="3:22" ht="15" customHeight="1" x14ac:dyDescent="0.25">
      <c r="C103" s="4" t="s">
        <v>283</v>
      </c>
      <c r="D103" s="6">
        <v>4</v>
      </c>
      <c r="E103" s="6" t="s">
        <v>730</v>
      </c>
      <c r="G103" s="1">
        <v>1</v>
      </c>
      <c r="H103" s="30" t="s">
        <v>422</v>
      </c>
      <c r="I103" s="30" t="s">
        <v>135</v>
      </c>
      <c r="J103" s="48"/>
      <c r="K103" s="30" t="s">
        <v>115</v>
      </c>
      <c r="L103" s="57" t="s">
        <v>729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1</v>
      </c>
      <c r="S103" s="6">
        <v>1</v>
      </c>
      <c r="T103" s="6">
        <v>0</v>
      </c>
      <c r="U103" s="6">
        <f t="shared" si="1"/>
        <v>6</v>
      </c>
    </row>
    <row r="104" spans="3:22" ht="15" customHeight="1" x14ac:dyDescent="0.25">
      <c r="C104" s="4" t="s">
        <v>283</v>
      </c>
      <c r="D104" s="6">
        <v>4</v>
      </c>
      <c r="E104" s="6" t="s">
        <v>732</v>
      </c>
      <c r="G104" s="1">
        <v>1</v>
      </c>
      <c r="H104" s="54" t="s">
        <v>422</v>
      </c>
      <c r="I104" s="30" t="s">
        <v>251</v>
      </c>
      <c r="J104" s="48"/>
      <c r="K104" s="30" t="s">
        <v>252</v>
      </c>
      <c r="L104" s="57" t="s">
        <v>731</v>
      </c>
      <c r="M104" s="6">
        <v>0</v>
      </c>
      <c r="N104" s="6">
        <v>0</v>
      </c>
      <c r="O104" s="6">
        <v>0</v>
      </c>
      <c r="P104" s="6">
        <v>0</v>
      </c>
      <c r="Q104" s="6">
        <v>1</v>
      </c>
      <c r="R104" s="6">
        <v>1</v>
      </c>
      <c r="S104" s="6">
        <v>1</v>
      </c>
      <c r="T104" s="6">
        <v>0</v>
      </c>
      <c r="U104" s="6">
        <f t="shared" si="1"/>
        <v>13</v>
      </c>
    </row>
    <row r="105" spans="3:22" ht="15" customHeight="1" x14ac:dyDescent="0.25">
      <c r="C105" s="4" t="s">
        <v>283</v>
      </c>
      <c r="D105" s="6">
        <v>4</v>
      </c>
      <c r="E105" s="6" t="s">
        <v>734</v>
      </c>
      <c r="G105" s="1">
        <v>1</v>
      </c>
      <c r="H105" s="30" t="s">
        <v>422</v>
      </c>
      <c r="I105" s="30" t="s">
        <v>136</v>
      </c>
      <c r="J105" s="48"/>
      <c r="K105" s="30" t="s">
        <v>137</v>
      </c>
      <c r="L105" s="57" t="s">
        <v>735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1</v>
      </c>
      <c r="S105" s="6">
        <v>1</v>
      </c>
      <c r="T105" s="6">
        <v>0</v>
      </c>
      <c r="U105" s="6">
        <f t="shared" si="1"/>
        <v>6</v>
      </c>
    </row>
    <row r="106" spans="3:22" ht="15" customHeight="1" x14ac:dyDescent="0.25">
      <c r="C106" s="4" t="s">
        <v>283</v>
      </c>
      <c r="D106" s="6">
        <v>4</v>
      </c>
      <c r="E106" s="6" t="s">
        <v>736</v>
      </c>
      <c r="G106" s="1">
        <v>1</v>
      </c>
      <c r="H106" s="30" t="s">
        <v>422</v>
      </c>
      <c r="I106" s="30" t="s">
        <v>138</v>
      </c>
      <c r="J106" s="48"/>
      <c r="K106" s="30" t="s">
        <v>139</v>
      </c>
      <c r="L106" s="57" t="s">
        <v>737</v>
      </c>
      <c r="M106" s="6">
        <v>0</v>
      </c>
      <c r="N106" s="6">
        <v>0</v>
      </c>
      <c r="O106" s="6">
        <v>0</v>
      </c>
      <c r="P106" s="6">
        <v>1</v>
      </c>
      <c r="Q106" s="6">
        <v>1</v>
      </c>
      <c r="R106" s="6">
        <v>1</v>
      </c>
      <c r="S106" s="6">
        <v>1</v>
      </c>
      <c r="T106" s="6">
        <v>0</v>
      </c>
      <c r="U106" s="6">
        <f t="shared" si="1"/>
        <v>15</v>
      </c>
    </row>
    <row r="107" spans="3:22" ht="15" customHeight="1" x14ac:dyDescent="0.25">
      <c r="C107" s="4" t="s">
        <v>283</v>
      </c>
      <c r="D107" s="6">
        <v>4</v>
      </c>
      <c r="E107" s="6" t="s">
        <v>341</v>
      </c>
      <c r="G107" s="1">
        <v>1</v>
      </c>
      <c r="H107" s="30" t="s">
        <v>422</v>
      </c>
      <c r="I107" s="30" t="s">
        <v>140</v>
      </c>
      <c r="J107" s="48"/>
      <c r="K107" s="30" t="s">
        <v>141</v>
      </c>
      <c r="L107" s="57" t="s">
        <v>738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1</v>
      </c>
      <c r="S107" s="6">
        <v>1</v>
      </c>
      <c r="T107" s="6">
        <v>0</v>
      </c>
      <c r="U107" s="6">
        <f t="shared" si="1"/>
        <v>6</v>
      </c>
    </row>
    <row r="108" spans="3:22" ht="15" customHeight="1" x14ac:dyDescent="0.25">
      <c r="C108" s="4" t="s">
        <v>283</v>
      </c>
      <c r="D108" s="6">
        <v>2</v>
      </c>
      <c r="E108" s="6" t="s">
        <v>739</v>
      </c>
      <c r="F108" s="1" t="s">
        <v>740</v>
      </c>
      <c r="G108" s="1">
        <v>1</v>
      </c>
      <c r="H108" s="30" t="s">
        <v>425</v>
      </c>
      <c r="I108" s="30" t="s">
        <v>142</v>
      </c>
      <c r="J108" s="48"/>
      <c r="K108" s="30" t="s">
        <v>35</v>
      </c>
      <c r="L108" s="57" t="s">
        <v>741</v>
      </c>
      <c r="M108" s="6">
        <v>0</v>
      </c>
      <c r="N108" s="6">
        <v>0</v>
      </c>
      <c r="O108" s="6">
        <v>0</v>
      </c>
      <c r="P108" s="6">
        <v>1</v>
      </c>
      <c r="Q108" s="6">
        <v>1</v>
      </c>
      <c r="R108" s="6">
        <v>1</v>
      </c>
      <c r="S108" s="6">
        <v>1</v>
      </c>
      <c r="T108" s="6">
        <v>0</v>
      </c>
      <c r="U108" s="6">
        <f t="shared" si="1"/>
        <v>15</v>
      </c>
    </row>
    <row r="109" spans="3:22" ht="15" customHeight="1" x14ac:dyDescent="0.25">
      <c r="C109" s="4" t="s">
        <v>283</v>
      </c>
      <c r="D109" s="6">
        <v>4</v>
      </c>
      <c r="E109" s="6" t="s">
        <v>341</v>
      </c>
      <c r="G109" s="1">
        <v>1</v>
      </c>
      <c r="H109" s="30" t="s">
        <v>422</v>
      </c>
      <c r="I109" s="30" t="s">
        <v>253</v>
      </c>
      <c r="J109" s="48"/>
      <c r="K109" s="30" t="s">
        <v>254</v>
      </c>
      <c r="L109" s="57" t="s">
        <v>742</v>
      </c>
      <c r="M109" s="6">
        <v>0</v>
      </c>
      <c r="N109" s="6">
        <v>0</v>
      </c>
      <c r="O109" s="6">
        <v>0</v>
      </c>
      <c r="P109" s="6">
        <v>1</v>
      </c>
      <c r="Q109" s="6">
        <v>0</v>
      </c>
      <c r="R109" s="6">
        <v>1</v>
      </c>
      <c r="S109" s="6">
        <v>1</v>
      </c>
      <c r="T109" s="6">
        <v>0</v>
      </c>
      <c r="U109" s="6">
        <f t="shared" si="1"/>
        <v>8</v>
      </c>
    </row>
    <row r="110" spans="3:22" ht="15" customHeight="1" x14ac:dyDescent="0.25">
      <c r="C110" s="4" t="s">
        <v>283</v>
      </c>
      <c r="D110" s="6">
        <v>6</v>
      </c>
      <c r="E110" s="6" t="s">
        <v>743</v>
      </c>
      <c r="F110" s="1" t="s">
        <v>744</v>
      </c>
      <c r="G110" s="1">
        <v>1</v>
      </c>
      <c r="H110" s="30" t="s">
        <v>422</v>
      </c>
      <c r="I110" s="30" t="s">
        <v>143</v>
      </c>
      <c r="J110" s="48"/>
      <c r="K110" s="30" t="s">
        <v>144</v>
      </c>
      <c r="L110" s="57" t="s">
        <v>745</v>
      </c>
      <c r="M110" s="6">
        <v>1</v>
      </c>
      <c r="N110" s="6">
        <v>0</v>
      </c>
      <c r="O110" s="6">
        <v>0</v>
      </c>
      <c r="P110" s="6">
        <v>1</v>
      </c>
      <c r="Q110" s="6">
        <v>1</v>
      </c>
      <c r="R110" s="6">
        <v>1</v>
      </c>
      <c r="S110" s="6">
        <v>1</v>
      </c>
      <c r="T110" s="6">
        <v>0</v>
      </c>
      <c r="U110" s="6">
        <f t="shared" si="1"/>
        <v>40</v>
      </c>
    </row>
    <row r="111" spans="3:22" s="37" customFormat="1" ht="15" customHeight="1" x14ac:dyDescent="0.25">
      <c r="C111" s="38" t="s">
        <v>283</v>
      </c>
      <c r="G111" s="37">
        <v>1</v>
      </c>
      <c r="H111" s="50" t="s">
        <v>422</v>
      </c>
      <c r="I111" s="50" t="s">
        <v>746</v>
      </c>
      <c r="J111" s="51"/>
      <c r="K111" s="50" t="s">
        <v>255</v>
      </c>
      <c r="L111" s="52"/>
      <c r="U111" s="37">
        <f t="shared" si="1"/>
        <v>0</v>
      </c>
    </row>
    <row r="112" spans="3:22" ht="15" customHeight="1" x14ac:dyDescent="0.25">
      <c r="C112" s="4" t="s">
        <v>283</v>
      </c>
      <c r="D112" s="6">
        <v>4</v>
      </c>
      <c r="E112" s="6" t="s">
        <v>341</v>
      </c>
      <c r="G112" s="1">
        <v>1</v>
      </c>
      <c r="H112" s="30" t="s">
        <v>422</v>
      </c>
      <c r="I112" s="30" t="s">
        <v>145</v>
      </c>
      <c r="J112" s="48"/>
      <c r="K112" s="30" t="s">
        <v>146</v>
      </c>
      <c r="L112" s="57" t="s">
        <v>747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1</v>
      </c>
      <c r="S112" s="6">
        <v>1</v>
      </c>
      <c r="T112" s="6">
        <v>0</v>
      </c>
      <c r="U112" s="6">
        <f t="shared" si="1"/>
        <v>6</v>
      </c>
    </row>
    <row r="113" spans="3:22" ht="15" customHeight="1" x14ac:dyDescent="0.25">
      <c r="C113" s="4" t="s">
        <v>283</v>
      </c>
      <c r="D113" s="6">
        <v>4</v>
      </c>
      <c r="E113" s="6" t="s">
        <v>748</v>
      </c>
      <c r="G113" s="1">
        <v>1</v>
      </c>
      <c r="H113" s="30" t="s">
        <v>422</v>
      </c>
      <c r="I113" s="30" t="s">
        <v>147</v>
      </c>
      <c r="J113" s="48"/>
      <c r="K113" s="30" t="s">
        <v>148</v>
      </c>
      <c r="L113" s="57" t="s">
        <v>749</v>
      </c>
      <c r="M113" s="6">
        <v>0</v>
      </c>
      <c r="N113" s="6">
        <v>0</v>
      </c>
      <c r="O113" s="6">
        <v>0</v>
      </c>
      <c r="P113" s="6">
        <v>1</v>
      </c>
      <c r="Q113" s="6">
        <v>1</v>
      </c>
      <c r="R113" s="6">
        <v>1</v>
      </c>
      <c r="S113" s="6">
        <v>1</v>
      </c>
      <c r="T113" s="6">
        <v>0</v>
      </c>
      <c r="U113" s="6">
        <f t="shared" si="1"/>
        <v>15</v>
      </c>
    </row>
    <row r="114" spans="3:22" ht="15" customHeight="1" x14ac:dyDescent="0.25">
      <c r="C114" s="4" t="s">
        <v>283</v>
      </c>
      <c r="D114" s="6">
        <v>6</v>
      </c>
      <c r="E114" s="6" t="s">
        <v>750</v>
      </c>
      <c r="F114" s="1" t="s">
        <v>751</v>
      </c>
      <c r="G114" s="1">
        <v>1</v>
      </c>
      <c r="H114" s="30" t="s">
        <v>422</v>
      </c>
      <c r="I114" s="30" t="s">
        <v>149</v>
      </c>
      <c r="J114" s="48"/>
      <c r="K114" s="30" t="s">
        <v>150</v>
      </c>
      <c r="L114" s="57" t="s">
        <v>752</v>
      </c>
      <c r="M114" s="6">
        <v>0</v>
      </c>
      <c r="N114" s="6">
        <v>0</v>
      </c>
      <c r="O114" s="6">
        <v>0</v>
      </c>
      <c r="P114" s="6">
        <v>1</v>
      </c>
      <c r="Q114" s="6">
        <v>1</v>
      </c>
      <c r="R114" s="6">
        <v>1</v>
      </c>
      <c r="S114" s="6">
        <v>1</v>
      </c>
      <c r="T114" s="6">
        <v>0</v>
      </c>
      <c r="U114" s="6">
        <f t="shared" si="1"/>
        <v>15</v>
      </c>
    </row>
    <row r="115" spans="3:22" ht="15" customHeight="1" x14ac:dyDescent="0.25">
      <c r="C115" s="4" t="s">
        <v>283</v>
      </c>
      <c r="D115" s="6">
        <v>4</v>
      </c>
      <c r="E115" s="6" t="s">
        <v>754</v>
      </c>
      <c r="G115" s="1">
        <v>1</v>
      </c>
      <c r="H115" s="30" t="s">
        <v>424</v>
      </c>
      <c r="I115" s="30" t="s">
        <v>151</v>
      </c>
      <c r="J115" s="48"/>
      <c r="K115" s="30" t="s">
        <v>152</v>
      </c>
      <c r="L115" s="57" t="s">
        <v>753</v>
      </c>
      <c r="M115" s="6">
        <v>0</v>
      </c>
      <c r="N115" s="6">
        <v>0</v>
      </c>
      <c r="O115" s="6">
        <v>0</v>
      </c>
      <c r="P115" s="6">
        <v>0</v>
      </c>
      <c r="Q115" s="6">
        <v>1</v>
      </c>
      <c r="R115" s="6">
        <v>1</v>
      </c>
      <c r="S115" s="6">
        <v>1</v>
      </c>
      <c r="T115" s="6">
        <v>0</v>
      </c>
      <c r="U115" s="6">
        <f t="shared" si="1"/>
        <v>13</v>
      </c>
    </row>
    <row r="116" spans="3:22" ht="15" customHeight="1" x14ac:dyDescent="0.25">
      <c r="C116" s="4" t="s">
        <v>283</v>
      </c>
      <c r="D116" s="6">
        <v>2</v>
      </c>
      <c r="E116" s="6" t="s">
        <v>755</v>
      </c>
      <c r="G116" s="1">
        <v>1</v>
      </c>
      <c r="H116" s="30" t="s">
        <v>422</v>
      </c>
      <c r="I116" s="30" t="s">
        <v>256</v>
      </c>
      <c r="J116" s="48"/>
      <c r="K116" s="30" t="s">
        <v>257</v>
      </c>
      <c r="L116" s="57" t="s">
        <v>756</v>
      </c>
      <c r="M116" s="6">
        <v>0</v>
      </c>
      <c r="N116" s="6">
        <v>0</v>
      </c>
      <c r="O116" s="6">
        <v>0</v>
      </c>
      <c r="P116" s="6">
        <v>1</v>
      </c>
      <c r="Q116" s="6">
        <v>1</v>
      </c>
      <c r="R116" s="6">
        <v>1</v>
      </c>
      <c r="S116" s="6">
        <v>1</v>
      </c>
      <c r="T116" s="6">
        <v>0</v>
      </c>
      <c r="U116" s="6">
        <f t="shared" si="1"/>
        <v>15</v>
      </c>
    </row>
    <row r="117" spans="3:22" ht="15" customHeight="1" x14ac:dyDescent="0.25">
      <c r="C117" s="4" t="s">
        <v>283</v>
      </c>
      <c r="D117" s="6">
        <v>2</v>
      </c>
      <c r="E117" s="6" t="s">
        <v>758</v>
      </c>
      <c r="G117" s="1">
        <v>1</v>
      </c>
      <c r="H117" s="30" t="s">
        <v>422</v>
      </c>
      <c r="I117" s="30" t="s">
        <v>153</v>
      </c>
      <c r="J117" s="48"/>
      <c r="K117" s="30" t="s">
        <v>154</v>
      </c>
      <c r="L117" s="57" t="s">
        <v>757</v>
      </c>
      <c r="M117" s="6">
        <v>0</v>
      </c>
      <c r="N117" s="6">
        <v>0</v>
      </c>
      <c r="O117" s="6">
        <v>0</v>
      </c>
      <c r="P117" s="6">
        <v>1</v>
      </c>
      <c r="Q117" s="6">
        <v>1</v>
      </c>
      <c r="R117" s="6">
        <v>1</v>
      </c>
      <c r="S117" s="6">
        <v>1</v>
      </c>
      <c r="T117" s="6">
        <v>0</v>
      </c>
      <c r="U117" s="6">
        <f t="shared" si="1"/>
        <v>15</v>
      </c>
    </row>
    <row r="118" spans="3:22" ht="15" customHeight="1" x14ac:dyDescent="0.25">
      <c r="C118" s="4" t="s">
        <v>283</v>
      </c>
      <c r="D118" s="6">
        <v>6</v>
      </c>
      <c r="E118" t="s">
        <v>759</v>
      </c>
      <c r="G118" s="1">
        <v>1</v>
      </c>
      <c r="H118" s="30" t="s">
        <v>422</v>
      </c>
      <c r="I118" s="30" t="s">
        <v>155</v>
      </c>
      <c r="J118" s="48"/>
      <c r="K118" s="30" t="s">
        <v>156</v>
      </c>
      <c r="L118" s="57" t="s">
        <v>760</v>
      </c>
      <c r="M118" s="6">
        <v>0</v>
      </c>
      <c r="N118" s="6">
        <v>0</v>
      </c>
      <c r="O118" s="6">
        <v>0</v>
      </c>
      <c r="P118" s="6">
        <v>1</v>
      </c>
      <c r="Q118" s="6">
        <v>1</v>
      </c>
      <c r="R118" s="6">
        <v>1</v>
      </c>
      <c r="S118" s="6">
        <v>1</v>
      </c>
      <c r="T118" s="6">
        <v>0</v>
      </c>
      <c r="U118" s="6">
        <f t="shared" si="1"/>
        <v>15</v>
      </c>
    </row>
    <row r="119" spans="3:22" ht="15" customHeight="1" x14ac:dyDescent="0.25">
      <c r="C119" s="4" t="s">
        <v>283</v>
      </c>
      <c r="D119" s="6">
        <v>4</v>
      </c>
      <c r="E119" s="1" t="s">
        <v>341</v>
      </c>
      <c r="G119" s="1">
        <v>1</v>
      </c>
      <c r="H119" s="30" t="s">
        <v>422</v>
      </c>
      <c r="I119" s="30" t="s">
        <v>258</v>
      </c>
      <c r="J119" s="48"/>
      <c r="K119" s="30" t="s">
        <v>259</v>
      </c>
      <c r="L119" s="57" t="s">
        <v>761</v>
      </c>
      <c r="M119" s="6">
        <v>0</v>
      </c>
      <c r="N119" s="6">
        <v>0</v>
      </c>
      <c r="O119" s="6">
        <v>0</v>
      </c>
      <c r="P119" s="6">
        <v>0</v>
      </c>
      <c r="Q119" s="6">
        <v>1</v>
      </c>
      <c r="R119" s="6">
        <v>1</v>
      </c>
      <c r="S119" s="6">
        <v>0</v>
      </c>
      <c r="T119" s="6">
        <v>0</v>
      </c>
      <c r="U119" s="6">
        <f t="shared" si="1"/>
        <v>10</v>
      </c>
    </row>
    <row r="120" spans="3:22" ht="15" customHeight="1" x14ac:dyDescent="0.25">
      <c r="C120" s="4" t="s">
        <v>283</v>
      </c>
      <c r="D120" s="6">
        <v>8</v>
      </c>
      <c r="E120" s="6" t="s">
        <v>764</v>
      </c>
      <c r="F120" s="1" t="s">
        <v>763</v>
      </c>
      <c r="G120" s="1">
        <v>1</v>
      </c>
      <c r="H120" s="30" t="s">
        <v>422</v>
      </c>
      <c r="I120" s="30" t="s">
        <v>260</v>
      </c>
      <c r="J120" s="48"/>
      <c r="K120" s="30" t="s">
        <v>261</v>
      </c>
      <c r="L120" s="57" t="s">
        <v>762</v>
      </c>
      <c r="M120" s="6">
        <v>1</v>
      </c>
      <c r="N120" s="6">
        <v>0</v>
      </c>
      <c r="O120" s="6">
        <v>0</v>
      </c>
      <c r="P120" s="6">
        <v>1</v>
      </c>
      <c r="Q120" s="6">
        <v>1</v>
      </c>
      <c r="R120" s="6">
        <v>1</v>
      </c>
      <c r="S120" s="6">
        <v>1</v>
      </c>
      <c r="T120" s="6">
        <v>0</v>
      </c>
      <c r="U120" s="6">
        <f t="shared" si="1"/>
        <v>40</v>
      </c>
    </row>
    <row r="121" spans="3:22" ht="15" customHeight="1" x14ac:dyDescent="0.25">
      <c r="C121" s="4" t="s">
        <v>283</v>
      </c>
      <c r="D121" s="6">
        <v>5</v>
      </c>
      <c r="E121" s="6" t="s">
        <v>765</v>
      </c>
      <c r="G121" s="1">
        <v>1</v>
      </c>
      <c r="H121" s="30" t="s">
        <v>422</v>
      </c>
      <c r="I121" s="30" t="s">
        <v>262</v>
      </c>
      <c r="J121" s="48"/>
      <c r="K121" s="30" t="s">
        <v>263</v>
      </c>
      <c r="L121" s="57" t="s">
        <v>766</v>
      </c>
      <c r="M121" s="6">
        <v>0</v>
      </c>
      <c r="N121" s="6">
        <v>0</v>
      </c>
      <c r="O121" s="6">
        <v>0</v>
      </c>
      <c r="P121" s="6">
        <v>1</v>
      </c>
      <c r="Q121" s="6">
        <v>1</v>
      </c>
      <c r="R121" s="6">
        <v>1</v>
      </c>
      <c r="S121" s="6">
        <v>1</v>
      </c>
      <c r="T121" s="6">
        <v>0</v>
      </c>
      <c r="U121" s="6">
        <f t="shared" si="1"/>
        <v>15</v>
      </c>
    </row>
    <row r="122" spans="3:22" ht="15" customHeight="1" x14ac:dyDescent="0.25">
      <c r="C122" s="4" t="s">
        <v>283</v>
      </c>
      <c r="D122" s="6">
        <v>1</v>
      </c>
      <c r="E122" t="s">
        <v>767</v>
      </c>
      <c r="G122" s="1">
        <v>1</v>
      </c>
      <c r="H122" s="30" t="s">
        <v>422</v>
      </c>
      <c r="I122" s="30" t="s">
        <v>264</v>
      </c>
      <c r="J122" s="48"/>
      <c r="K122" s="30" t="s">
        <v>265</v>
      </c>
      <c r="L122" s="57" t="s">
        <v>768</v>
      </c>
      <c r="M122" s="6">
        <v>0</v>
      </c>
      <c r="N122" s="6">
        <v>0</v>
      </c>
      <c r="O122" s="6">
        <v>0</v>
      </c>
      <c r="P122" s="6">
        <v>1</v>
      </c>
      <c r="Q122" s="6">
        <v>1</v>
      </c>
      <c r="R122" s="6">
        <v>0</v>
      </c>
      <c r="S122" s="6">
        <v>0</v>
      </c>
      <c r="T122" s="6">
        <v>0</v>
      </c>
      <c r="U122" s="6">
        <f t="shared" si="1"/>
        <v>9</v>
      </c>
    </row>
    <row r="123" spans="3:22" s="37" customFormat="1" ht="15" customHeight="1" x14ac:dyDescent="0.25">
      <c r="C123" s="38" t="s">
        <v>283</v>
      </c>
      <c r="D123" s="37">
        <v>4</v>
      </c>
      <c r="E123" s="37" t="s">
        <v>769</v>
      </c>
      <c r="G123" s="37">
        <v>1</v>
      </c>
      <c r="H123" s="50" t="s">
        <v>422</v>
      </c>
      <c r="I123" s="50" t="s">
        <v>266</v>
      </c>
      <c r="J123" s="51"/>
      <c r="K123" s="50" t="s">
        <v>267</v>
      </c>
      <c r="L123" s="58" t="s">
        <v>770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1</v>
      </c>
      <c r="S123" s="37">
        <v>1</v>
      </c>
      <c r="T123" s="37">
        <v>0</v>
      </c>
      <c r="U123" s="37">
        <f t="shared" si="1"/>
        <v>8</v>
      </c>
      <c r="V123" s="37" t="s">
        <v>771</v>
      </c>
    </row>
    <row r="124" spans="3:22" ht="15" customHeight="1" x14ac:dyDescent="0.25">
      <c r="C124" s="4" t="s">
        <v>283</v>
      </c>
      <c r="D124" s="6">
        <v>4</v>
      </c>
      <c r="E124" s="1" t="s">
        <v>773</v>
      </c>
      <c r="G124" s="1">
        <v>1</v>
      </c>
      <c r="H124" s="30" t="s">
        <v>422</v>
      </c>
      <c r="I124" s="30" t="s">
        <v>157</v>
      </c>
      <c r="J124" s="48"/>
      <c r="K124" s="30" t="s">
        <v>158</v>
      </c>
      <c r="L124" s="57" t="s">
        <v>772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1</v>
      </c>
      <c r="S124" s="6">
        <v>1</v>
      </c>
      <c r="T124" s="6">
        <v>0</v>
      </c>
      <c r="U124" s="6">
        <f t="shared" si="1"/>
        <v>6</v>
      </c>
    </row>
    <row r="125" spans="3:22" ht="15" customHeight="1" x14ac:dyDescent="0.25">
      <c r="C125" s="4" t="s">
        <v>283</v>
      </c>
      <c r="D125" s="6">
        <v>4</v>
      </c>
      <c r="E125" s="6" t="s">
        <v>341</v>
      </c>
      <c r="G125" s="1">
        <v>1</v>
      </c>
      <c r="H125" s="30" t="s">
        <v>422</v>
      </c>
      <c r="I125" s="30" t="s">
        <v>268</v>
      </c>
      <c r="J125" s="48"/>
      <c r="K125" s="30" t="s">
        <v>241</v>
      </c>
      <c r="L125" s="49" t="s">
        <v>341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f t="shared" si="1"/>
        <v>0</v>
      </c>
    </row>
    <row r="126" spans="3:22" ht="15" customHeight="1" x14ac:dyDescent="0.25">
      <c r="C126" s="4" t="s">
        <v>283</v>
      </c>
      <c r="D126" s="6">
        <v>6</v>
      </c>
      <c r="E126" s="6" t="s">
        <v>774</v>
      </c>
      <c r="G126" s="1">
        <v>1</v>
      </c>
      <c r="H126" s="30" t="s">
        <v>422</v>
      </c>
      <c r="I126" s="30" t="s">
        <v>159</v>
      </c>
      <c r="J126" s="48"/>
      <c r="K126" s="30" t="s">
        <v>160</v>
      </c>
      <c r="L126" s="57" t="s">
        <v>775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1</v>
      </c>
      <c r="S126" s="6">
        <v>1</v>
      </c>
      <c r="T126" s="6">
        <v>0</v>
      </c>
      <c r="U126" s="6">
        <f t="shared" si="1"/>
        <v>6</v>
      </c>
    </row>
    <row r="127" spans="3:22" s="37" customFormat="1" ht="15" customHeight="1" x14ac:dyDescent="0.25">
      <c r="C127" s="38" t="s">
        <v>283</v>
      </c>
      <c r="D127" s="37">
        <v>4</v>
      </c>
      <c r="E127" s="37" t="s">
        <v>341</v>
      </c>
      <c r="G127" s="37">
        <v>1</v>
      </c>
      <c r="H127" s="50" t="s">
        <v>422</v>
      </c>
      <c r="I127" s="50" t="s">
        <v>269</v>
      </c>
      <c r="J127" s="51"/>
      <c r="K127" s="50" t="s">
        <v>270</v>
      </c>
      <c r="L127" s="58" t="s">
        <v>776</v>
      </c>
      <c r="M127" s="37">
        <v>0</v>
      </c>
      <c r="N127" s="37">
        <v>0</v>
      </c>
      <c r="O127" s="37">
        <v>0</v>
      </c>
      <c r="P127" s="37">
        <v>1</v>
      </c>
      <c r="Q127" s="37">
        <v>0</v>
      </c>
      <c r="R127" s="37">
        <v>1</v>
      </c>
      <c r="S127" s="37">
        <v>1</v>
      </c>
      <c r="T127" s="37">
        <v>0</v>
      </c>
      <c r="U127" s="37">
        <f t="shared" si="1"/>
        <v>8</v>
      </c>
      <c r="V127" s="37" t="s">
        <v>473</v>
      </c>
    </row>
    <row r="128" spans="3:22" s="6" customFormat="1" ht="15" customHeight="1" x14ac:dyDescent="0.25">
      <c r="C128" s="4" t="s">
        <v>283</v>
      </c>
      <c r="D128" s="6">
        <v>6</v>
      </c>
      <c r="E128" s="6" t="s">
        <v>645</v>
      </c>
      <c r="F128" s="6" t="s">
        <v>646</v>
      </c>
      <c r="G128" s="6">
        <v>1</v>
      </c>
      <c r="H128" s="18" t="s">
        <v>422</v>
      </c>
      <c r="I128" s="18" t="s">
        <v>161</v>
      </c>
      <c r="J128" s="16"/>
      <c r="K128" s="18" t="s">
        <v>162</v>
      </c>
      <c r="L128" s="57" t="s">
        <v>647</v>
      </c>
      <c r="M128" s="6">
        <v>1</v>
      </c>
      <c r="N128" s="6">
        <v>0</v>
      </c>
      <c r="O128" s="6">
        <v>0</v>
      </c>
      <c r="P128" s="6">
        <v>1</v>
      </c>
      <c r="Q128" s="6">
        <v>1</v>
      </c>
      <c r="R128" s="6">
        <v>1</v>
      </c>
      <c r="S128" s="6">
        <v>1</v>
      </c>
      <c r="T128" s="6">
        <v>0</v>
      </c>
      <c r="U128" s="6">
        <f t="shared" si="1"/>
        <v>40</v>
      </c>
    </row>
    <row r="129" spans="3:22" ht="15" customHeight="1" x14ac:dyDescent="0.25">
      <c r="C129" s="4" t="s">
        <v>283</v>
      </c>
      <c r="D129" s="6">
        <v>4</v>
      </c>
      <c r="E129" s="6" t="s">
        <v>778</v>
      </c>
      <c r="G129" s="1">
        <v>1</v>
      </c>
      <c r="H129" s="30" t="s">
        <v>422</v>
      </c>
      <c r="I129" s="30" t="s">
        <v>163</v>
      </c>
      <c r="J129" s="48"/>
      <c r="K129" s="30" t="s">
        <v>164</v>
      </c>
      <c r="L129" s="57" t="s">
        <v>777</v>
      </c>
      <c r="M129" s="6">
        <v>0</v>
      </c>
      <c r="N129" s="6">
        <v>0</v>
      </c>
      <c r="O129" s="6">
        <v>0</v>
      </c>
      <c r="P129" s="6">
        <v>1</v>
      </c>
      <c r="Q129" s="6">
        <v>1</v>
      </c>
      <c r="R129" s="6">
        <v>1</v>
      </c>
      <c r="S129" s="6">
        <v>1</v>
      </c>
      <c r="T129" s="6">
        <v>0</v>
      </c>
      <c r="U129" s="6">
        <f t="shared" si="1"/>
        <v>15</v>
      </c>
    </row>
    <row r="130" spans="3:22" ht="15" customHeight="1" x14ac:dyDescent="0.25">
      <c r="C130" s="4" t="s">
        <v>283</v>
      </c>
      <c r="D130" s="6">
        <v>4</v>
      </c>
      <c r="E130" s="6" t="s">
        <v>779</v>
      </c>
      <c r="G130" s="1">
        <v>1</v>
      </c>
      <c r="H130" s="30" t="s">
        <v>422</v>
      </c>
      <c r="I130" s="30" t="s">
        <v>165</v>
      </c>
      <c r="J130" s="48"/>
      <c r="K130" s="30" t="s">
        <v>166</v>
      </c>
      <c r="L130" s="57" t="s">
        <v>780</v>
      </c>
      <c r="M130" s="6">
        <v>0</v>
      </c>
      <c r="N130" s="6">
        <v>0</v>
      </c>
      <c r="O130" s="6">
        <v>0</v>
      </c>
      <c r="P130" s="6">
        <v>1</v>
      </c>
      <c r="Q130" s="6">
        <v>1</v>
      </c>
      <c r="R130" s="6">
        <v>1</v>
      </c>
      <c r="S130" s="6">
        <v>1</v>
      </c>
      <c r="T130" s="6">
        <v>0</v>
      </c>
      <c r="U130" s="6">
        <f t="shared" ref="U130:U159" si="2">25*M130+25*N130+25*O130+2*P130+7*Q130+3*R130+3*S130+10*T130</f>
        <v>15</v>
      </c>
    </row>
    <row r="131" spans="3:22" ht="15" customHeight="1" x14ac:dyDescent="0.25">
      <c r="C131" s="4" t="s">
        <v>283</v>
      </c>
      <c r="D131" s="6">
        <v>4</v>
      </c>
      <c r="E131" s="6" t="s">
        <v>781</v>
      </c>
      <c r="G131" s="1">
        <v>1</v>
      </c>
      <c r="H131" s="30" t="s">
        <v>422</v>
      </c>
      <c r="I131" s="30" t="s">
        <v>167</v>
      </c>
      <c r="J131" s="48"/>
      <c r="K131" s="30" t="s">
        <v>168</v>
      </c>
      <c r="L131" s="57" t="s">
        <v>782</v>
      </c>
      <c r="M131" s="6">
        <v>0</v>
      </c>
      <c r="N131" s="6">
        <v>0</v>
      </c>
      <c r="O131" s="6">
        <v>0</v>
      </c>
      <c r="P131" s="6">
        <v>1</v>
      </c>
      <c r="Q131" s="6">
        <v>1</v>
      </c>
      <c r="R131" s="6">
        <v>1</v>
      </c>
      <c r="S131" s="6">
        <v>1</v>
      </c>
      <c r="T131" s="6">
        <v>0</v>
      </c>
      <c r="U131" s="6">
        <f t="shared" si="2"/>
        <v>15</v>
      </c>
    </row>
    <row r="132" spans="3:22" ht="15" customHeight="1" x14ac:dyDescent="0.25">
      <c r="C132" s="4" t="s">
        <v>283</v>
      </c>
      <c r="D132" s="6">
        <v>4</v>
      </c>
      <c r="E132" s="6" t="s">
        <v>783</v>
      </c>
      <c r="G132" s="1">
        <v>1</v>
      </c>
      <c r="H132" s="30" t="s">
        <v>422</v>
      </c>
      <c r="I132" s="30" t="s">
        <v>169</v>
      </c>
      <c r="J132" s="48"/>
      <c r="K132" s="30" t="s">
        <v>170</v>
      </c>
      <c r="L132" s="57" t="s">
        <v>784</v>
      </c>
      <c r="M132" s="6">
        <v>0</v>
      </c>
      <c r="N132" s="6">
        <v>0</v>
      </c>
      <c r="O132" s="6">
        <v>0</v>
      </c>
      <c r="P132" s="6">
        <v>1</v>
      </c>
      <c r="Q132" s="6">
        <v>1</v>
      </c>
      <c r="R132" s="6">
        <v>1</v>
      </c>
      <c r="S132" s="6">
        <v>1</v>
      </c>
      <c r="T132" s="6">
        <v>0</v>
      </c>
      <c r="U132" s="6">
        <f t="shared" si="2"/>
        <v>15</v>
      </c>
    </row>
    <row r="133" spans="3:22" ht="15" customHeight="1" x14ac:dyDescent="0.25">
      <c r="C133" s="4" t="s">
        <v>283</v>
      </c>
      <c r="D133" s="6">
        <v>4</v>
      </c>
      <c r="E133" s="6" t="s">
        <v>785</v>
      </c>
      <c r="G133" s="1">
        <v>1</v>
      </c>
      <c r="H133" s="30" t="s">
        <v>422</v>
      </c>
      <c r="I133" s="30" t="s">
        <v>171</v>
      </c>
      <c r="J133" s="48"/>
      <c r="K133" s="30" t="s">
        <v>172</v>
      </c>
      <c r="L133" s="57" t="s">
        <v>786</v>
      </c>
      <c r="M133" s="6">
        <v>0</v>
      </c>
      <c r="N133" s="6">
        <v>0</v>
      </c>
      <c r="O133" s="6">
        <v>0</v>
      </c>
      <c r="P133" s="6">
        <v>1</v>
      </c>
      <c r="Q133" s="6">
        <v>1</v>
      </c>
      <c r="R133" s="6">
        <v>1</v>
      </c>
      <c r="S133" s="6">
        <v>1</v>
      </c>
      <c r="T133" s="6">
        <v>0</v>
      </c>
      <c r="U133" s="6">
        <f t="shared" si="2"/>
        <v>15</v>
      </c>
    </row>
    <row r="134" spans="3:22" s="37" customFormat="1" ht="15" customHeight="1" x14ac:dyDescent="0.25">
      <c r="C134" s="38" t="s">
        <v>283</v>
      </c>
      <c r="D134" s="37">
        <v>4</v>
      </c>
      <c r="E134" s="37" t="s">
        <v>788</v>
      </c>
      <c r="G134" s="37">
        <v>1</v>
      </c>
      <c r="H134" s="50" t="s">
        <v>422</v>
      </c>
      <c r="I134" s="50" t="s">
        <v>173</v>
      </c>
      <c r="J134" s="51"/>
      <c r="K134" s="50" t="s">
        <v>174</v>
      </c>
      <c r="L134" s="58" t="s">
        <v>787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1</v>
      </c>
      <c r="S134" s="37">
        <v>1</v>
      </c>
      <c r="T134" s="37">
        <v>0</v>
      </c>
      <c r="U134" s="37">
        <f t="shared" si="2"/>
        <v>6</v>
      </c>
      <c r="V134" s="37" t="s">
        <v>473</v>
      </c>
    </row>
    <row r="135" spans="3:22" ht="15" customHeight="1" x14ac:dyDescent="0.25">
      <c r="C135" s="4" t="s">
        <v>283</v>
      </c>
      <c r="D135" s="6">
        <v>4</v>
      </c>
      <c r="E135" s="6" t="s">
        <v>789</v>
      </c>
      <c r="G135" s="1">
        <v>1</v>
      </c>
      <c r="H135" s="30" t="s">
        <v>422</v>
      </c>
      <c r="I135" s="30" t="s">
        <v>271</v>
      </c>
      <c r="J135" s="48"/>
      <c r="K135" s="30" t="s">
        <v>272</v>
      </c>
      <c r="L135" s="57" t="s">
        <v>790</v>
      </c>
      <c r="M135" s="6">
        <v>0</v>
      </c>
      <c r="N135" s="6">
        <v>0</v>
      </c>
      <c r="O135" s="6">
        <v>0</v>
      </c>
      <c r="P135" s="6">
        <v>0</v>
      </c>
      <c r="Q135" s="6">
        <v>1</v>
      </c>
      <c r="R135" s="6">
        <v>1</v>
      </c>
      <c r="S135" s="6">
        <v>1</v>
      </c>
      <c r="T135" s="6">
        <v>0</v>
      </c>
      <c r="U135" s="6">
        <f t="shared" si="2"/>
        <v>13</v>
      </c>
    </row>
    <row r="136" spans="3:22" ht="15" customHeight="1" x14ac:dyDescent="0.25">
      <c r="C136" s="4" t="s">
        <v>283</v>
      </c>
      <c r="D136" s="1">
        <v>4</v>
      </c>
      <c r="E136" s="1" t="s">
        <v>578</v>
      </c>
      <c r="G136" s="6">
        <v>1</v>
      </c>
      <c r="H136" s="30" t="s">
        <v>422</v>
      </c>
      <c r="I136" s="30" t="s">
        <v>175</v>
      </c>
      <c r="J136" s="48"/>
      <c r="K136" s="30" t="s">
        <v>176</v>
      </c>
      <c r="L136" s="57" t="s">
        <v>577</v>
      </c>
      <c r="M136" s="6">
        <v>0</v>
      </c>
      <c r="N136" s="6">
        <v>0</v>
      </c>
      <c r="O136" s="6">
        <v>0</v>
      </c>
      <c r="P136" s="6">
        <v>0</v>
      </c>
      <c r="Q136" s="6">
        <v>1</v>
      </c>
      <c r="R136" s="6">
        <v>1</v>
      </c>
      <c r="S136" s="6">
        <v>1</v>
      </c>
      <c r="T136" s="6">
        <v>0</v>
      </c>
      <c r="U136" s="6">
        <f t="shared" si="2"/>
        <v>13</v>
      </c>
    </row>
    <row r="137" spans="3:22" s="37" customFormat="1" ht="15" customHeight="1" x14ac:dyDescent="0.25">
      <c r="C137" s="38" t="s">
        <v>283</v>
      </c>
      <c r="D137" s="37">
        <v>2</v>
      </c>
      <c r="E137" s="37" t="s">
        <v>579</v>
      </c>
      <c r="G137" s="37">
        <v>1</v>
      </c>
      <c r="H137" s="50" t="s">
        <v>422</v>
      </c>
      <c r="I137" s="50" t="s">
        <v>273</v>
      </c>
      <c r="J137" s="51"/>
      <c r="K137" s="50" t="s">
        <v>162</v>
      </c>
      <c r="L137" s="58" t="s">
        <v>580</v>
      </c>
      <c r="M137" s="37">
        <v>0</v>
      </c>
      <c r="N137" s="37">
        <v>0</v>
      </c>
      <c r="O137" s="37">
        <v>0</v>
      </c>
      <c r="P137" s="37">
        <v>1</v>
      </c>
      <c r="Q137" s="37">
        <v>0</v>
      </c>
      <c r="R137" s="37">
        <v>1</v>
      </c>
      <c r="S137" s="37">
        <v>1</v>
      </c>
      <c r="T137" s="37">
        <v>0</v>
      </c>
      <c r="U137" s="37">
        <f t="shared" si="2"/>
        <v>8</v>
      </c>
      <c r="V137" s="37" t="s">
        <v>473</v>
      </c>
    </row>
    <row r="138" spans="3:22" ht="15" customHeight="1" x14ac:dyDescent="0.25">
      <c r="C138" s="4" t="s">
        <v>283</v>
      </c>
      <c r="D138" s="1">
        <v>2</v>
      </c>
      <c r="E138" s="1" t="s">
        <v>582</v>
      </c>
      <c r="F138" s="1" t="s">
        <v>583</v>
      </c>
      <c r="G138" s="6">
        <v>1</v>
      </c>
      <c r="H138" s="30" t="s">
        <v>422</v>
      </c>
      <c r="I138" s="30" t="s">
        <v>177</v>
      </c>
      <c r="J138" s="48"/>
      <c r="K138" s="30" t="s">
        <v>178</v>
      </c>
      <c r="L138" s="57" t="s">
        <v>581</v>
      </c>
      <c r="M138" s="6">
        <v>1</v>
      </c>
      <c r="N138" s="6">
        <v>0</v>
      </c>
      <c r="O138" s="6">
        <v>0</v>
      </c>
      <c r="P138" s="6">
        <v>1</v>
      </c>
      <c r="Q138" s="6">
        <v>1</v>
      </c>
      <c r="R138" s="6">
        <v>1</v>
      </c>
      <c r="S138" s="6">
        <v>1</v>
      </c>
      <c r="T138" s="6">
        <v>0</v>
      </c>
      <c r="U138" s="6">
        <f t="shared" si="2"/>
        <v>40</v>
      </c>
    </row>
    <row r="139" spans="3:22" ht="15" customHeight="1" x14ac:dyDescent="0.25">
      <c r="C139" s="4" t="s">
        <v>283</v>
      </c>
      <c r="D139" s="6">
        <v>6</v>
      </c>
      <c r="E139" s="6" t="s">
        <v>585</v>
      </c>
      <c r="G139" s="6">
        <v>1</v>
      </c>
      <c r="H139" s="30" t="s">
        <v>422</v>
      </c>
      <c r="I139" s="30" t="s">
        <v>179</v>
      </c>
      <c r="J139" s="48"/>
      <c r="K139" s="30" t="s">
        <v>180</v>
      </c>
      <c r="L139" s="57" t="s">
        <v>584</v>
      </c>
      <c r="M139" s="6">
        <v>0</v>
      </c>
      <c r="N139" s="6">
        <v>0</v>
      </c>
      <c r="O139" s="6">
        <v>0</v>
      </c>
      <c r="P139" s="6">
        <v>1</v>
      </c>
      <c r="Q139" s="6">
        <v>1</v>
      </c>
      <c r="R139" s="6">
        <v>1</v>
      </c>
      <c r="S139" s="6">
        <v>1</v>
      </c>
      <c r="T139" s="6">
        <v>0</v>
      </c>
      <c r="U139" s="6">
        <f t="shared" si="2"/>
        <v>15</v>
      </c>
    </row>
    <row r="140" spans="3:22" s="37" customFormat="1" ht="15" customHeight="1" x14ac:dyDescent="0.25">
      <c r="C140" s="38" t="s">
        <v>283</v>
      </c>
      <c r="D140" s="37">
        <v>6</v>
      </c>
      <c r="E140" s="37" t="s">
        <v>586</v>
      </c>
      <c r="G140" s="37">
        <v>1</v>
      </c>
      <c r="H140" s="50" t="s">
        <v>424</v>
      </c>
      <c r="I140" s="50" t="s">
        <v>274</v>
      </c>
      <c r="J140" s="51"/>
      <c r="K140" s="50" t="s">
        <v>250</v>
      </c>
      <c r="L140" s="58" t="s">
        <v>587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1</v>
      </c>
      <c r="S140" s="37">
        <v>1</v>
      </c>
      <c r="T140" s="37">
        <v>0</v>
      </c>
      <c r="U140" s="37">
        <f t="shared" si="2"/>
        <v>6</v>
      </c>
      <c r="V140" s="37" t="s">
        <v>473</v>
      </c>
    </row>
    <row r="141" spans="3:22" ht="15" customHeight="1" x14ac:dyDescent="0.25">
      <c r="C141" s="4" t="s">
        <v>283</v>
      </c>
      <c r="D141" s="6">
        <v>6</v>
      </c>
      <c r="E141" s="6" t="s">
        <v>589</v>
      </c>
      <c r="F141" s="1" t="s">
        <v>590</v>
      </c>
      <c r="G141" s="6">
        <v>1</v>
      </c>
      <c r="H141" s="30" t="s">
        <v>422</v>
      </c>
      <c r="I141" s="30" t="s">
        <v>181</v>
      </c>
      <c r="J141" s="48"/>
      <c r="K141" s="30" t="s">
        <v>182</v>
      </c>
      <c r="L141" s="57" t="s">
        <v>588</v>
      </c>
      <c r="M141" s="6">
        <v>0</v>
      </c>
      <c r="N141" s="6">
        <v>0</v>
      </c>
      <c r="O141" s="6">
        <v>0</v>
      </c>
      <c r="P141" s="6">
        <v>1</v>
      </c>
      <c r="Q141" s="6">
        <v>1</v>
      </c>
      <c r="R141" s="6">
        <v>1</v>
      </c>
      <c r="S141" s="6">
        <v>1</v>
      </c>
      <c r="T141" s="6">
        <v>0</v>
      </c>
      <c r="U141" s="6">
        <f t="shared" si="2"/>
        <v>15</v>
      </c>
    </row>
    <row r="142" spans="3:22" ht="15" customHeight="1" x14ac:dyDescent="0.25">
      <c r="C142" s="4" t="s">
        <v>283</v>
      </c>
      <c r="D142" s="6">
        <v>4</v>
      </c>
      <c r="E142" s="6" t="s">
        <v>592</v>
      </c>
      <c r="G142" s="6">
        <v>1</v>
      </c>
      <c r="H142" s="30" t="s">
        <v>422</v>
      </c>
      <c r="I142" s="30" t="s">
        <v>183</v>
      </c>
      <c r="J142" s="48"/>
      <c r="K142" s="30" t="s">
        <v>184</v>
      </c>
      <c r="L142" s="57" t="s">
        <v>591</v>
      </c>
      <c r="M142" s="6">
        <v>0</v>
      </c>
      <c r="N142" s="6">
        <v>0</v>
      </c>
      <c r="O142" s="6">
        <v>0</v>
      </c>
      <c r="P142" s="6">
        <v>1</v>
      </c>
      <c r="Q142" s="6">
        <v>1</v>
      </c>
      <c r="R142" s="6">
        <v>1</v>
      </c>
      <c r="S142" s="6">
        <v>1</v>
      </c>
      <c r="T142" s="6">
        <v>0</v>
      </c>
      <c r="U142" s="6">
        <f t="shared" si="2"/>
        <v>15</v>
      </c>
    </row>
    <row r="143" spans="3:22" ht="15" customHeight="1" x14ac:dyDescent="0.25">
      <c r="C143" s="4" t="s">
        <v>283</v>
      </c>
      <c r="D143" s="6">
        <v>4</v>
      </c>
      <c r="E143" s="6" t="s">
        <v>595</v>
      </c>
      <c r="F143" s="1" t="s">
        <v>594</v>
      </c>
      <c r="G143" s="6">
        <v>1</v>
      </c>
      <c r="H143" s="30" t="s">
        <v>422</v>
      </c>
      <c r="I143" s="30" t="s">
        <v>185</v>
      </c>
      <c r="J143" s="48"/>
      <c r="K143" s="30" t="s">
        <v>186</v>
      </c>
      <c r="L143" s="57" t="s">
        <v>593</v>
      </c>
      <c r="M143" s="6">
        <v>0</v>
      </c>
      <c r="N143" s="6">
        <v>0</v>
      </c>
      <c r="O143" s="6">
        <v>0</v>
      </c>
      <c r="P143" s="6">
        <v>1</v>
      </c>
      <c r="Q143" s="6">
        <v>1</v>
      </c>
      <c r="R143" s="6">
        <v>1</v>
      </c>
      <c r="S143" s="6">
        <v>1</v>
      </c>
      <c r="T143" s="6">
        <v>0</v>
      </c>
      <c r="U143" s="6">
        <f t="shared" si="2"/>
        <v>15</v>
      </c>
    </row>
    <row r="144" spans="3:22" ht="15" customHeight="1" x14ac:dyDescent="0.25">
      <c r="C144" s="4" t="s">
        <v>283</v>
      </c>
      <c r="D144" s="6">
        <v>4</v>
      </c>
      <c r="E144" s="6" t="s">
        <v>596</v>
      </c>
      <c r="G144" s="6">
        <v>1</v>
      </c>
      <c r="H144" s="30" t="s">
        <v>422</v>
      </c>
      <c r="I144" s="30" t="s">
        <v>187</v>
      </c>
      <c r="J144" s="48"/>
      <c r="K144" s="30" t="s">
        <v>188</v>
      </c>
      <c r="L144" s="57" t="s">
        <v>597</v>
      </c>
      <c r="M144" s="6">
        <v>0</v>
      </c>
      <c r="N144" s="6">
        <v>0</v>
      </c>
      <c r="O144" s="6">
        <v>0</v>
      </c>
      <c r="P144" s="6">
        <v>1</v>
      </c>
      <c r="Q144" s="6">
        <v>1</v>
      </c>
      <c r="R144" s="6">
        <v>1</v>
      </c>
      <c r="S144" s="6">
        <v>1</v>
      </c>
      <c r="T144" s="6">
        <v>0</v>
      </c>
      <c r="U144" s="6">
        <f t="shared" si="2"/>
        <v>15</v>
      </c>
    </row>
    <row r="145" spans="1:21" ht="15" customHeight="1" x14ac:dyDescent="0.25">
      <c r="C145" s="4" t="s">
        <v>283</v>
      </c>
      <c r="D145" s="6">
        <v>4</v>
      </c>
      <c r="E145" s="6" t="s">
        <v>598</v>
      </c>
      <c r="G145" s="6">
        <v>1</v>
      </c>
      <c r="H145" s="30" t="s">
        <v>422</v>
      </c>
      <c r="I145" s="30" t="s">
        <v>189</v>
      </c>
      <c r="J145" s="48"/>
      <c r="K145" s="30" t="s">
        <v>190</v>
      </c>
      <c r="L145" s="57" t="s">
        <v>599</v>
      </c>
      <c r="M145" s="6">
        <v>0</v>
      </c>
      <c r="N145" s="6">
        <v>0</v>
      </c>
      <c r="O145" s="6">
        <v>0</v>
      </c>
      <c r="P145" s="6">
        <v>1</v>
      </c>
      <c r="Q145" s="6">
        <v>1</v>
      </c>
      <c r="R145" s="6">
        <v>1</v>
      </c>
      <c r="S145" s="6">
        <v>1</v>
      </c>
      <c r="T145" s="6">
        <v>0</v>
      </c>
      <c r="U145" s="6">
        <f t="shared" si="2"/>
        <v>15</v>
      </c>
    </row>
    <row r="146" spans="1:21" ht="15" customHeight="1" x14ac:dyDescent="0.25">
      <c r="C146" s="4" t="s">
        <v>283</v>
      </c>
      <c r="D146" s="6">
        <v>4</v>
      </c>
      <c r="E146" s="6" t="s">
        <v>601</v>
      </c>
      <c r="G146" s="6">
        <v>1</v>
      </c>
      <c r="H146" s="30" t="s">
        <v>422</v>
      </c>
      <c r="I146" s="30" t="s">
        <v>191</v>
      </c>
      <c r="J146" s="48"/>
      <c r="K146" s="30" t="s">
        <v>192</v>
      </c>
      <c r="L146" s="57" t="s">
        <v>600</v>
      </c>
      <c r="M146" s="6">
        <v>0</v>
      </c>
      <c r="N146" s="6">
        <v>0</v>
      </c>
      <c r="O146" s="6">
        <v>0</v>
      </c>
      <c r="P146" s="6">
        <v>1</v>
      </c>
      <c r="Q146" s="6">
        <v>1</v>
      </c>
      <c r="R146" s="6">
        <v>1</v>
      </c>
      <c r="S146" s="6">
        <v>1</v>
      </c>
      <c r="T146" s="6">
        <v>0</v>
      </c>
      <c r="U146" s="6">
        <f t="shared" si="2"/>
        <v>15</v>
      </c>
    </row>
    <row r="147" spans="1:21" ht="15" customHeight="1" x14ac:dyDescent="0.25">
      <c r="C147" s="4" t="s">
        <v>283</v>
      </c>
      <c r="D147" s="6">
        <v>4</v>
      </c>
      <c r="E147" s="6" t="s">
        <v>602</v>
      </c>
      <c r="F147" s="1" t="s">
        <v>603</v>
      </c>
      <c r="G147" s="6">
        <v>1</v>
      </c>
      <c r="H147" s="30" t="s">
        <v>422</v>
      </c>
      <c r="I147" s="30" t="s">
        <v>193</v>
      </c>
      <c r="J147" s="48"/>
      <c r="K147" s="30" t="s">
        <v>11</v>
      </c>
      <c r="L147" s="57" t="s">
        <v>604</v>
      </c>
      <c r="M147" s="6">
        <v>0</v>
      </c>
      <c r="N147" s="6">
        <v>0</v>
      </c>
      <c r="O147" s="6">
        <v>0</v>
      </c>
      <c r="P147" s="6">
        <v>1</v>
      </c>
      <c r="Q147" s="6">
        <v>1</v>
      </c>
      <c r="R147" s="6">
        <v>1</v>
      </c>
      <c r="S147" s="6">
        <v>1</v>
      </c>
      <c r="T147" s="6">
        <v>0</v>
      </c>
      <c r="U147" s="6">
        <f t="shared" si="2"/>
        <v>15</v>
      </c>
    </row>
    <row r="148" spans="1:21" ht="15" customHeight="1" x14ac:dyDescent="0.25">
      <c r="C148" s="4" t="s">
        <v>283</v>
      </c>
      <c r="D148" s="6">
        <v>4</v>
      </c>
      <c r="E148" s="6" t="s">
        <v>605</v>
      </c>
      <c r="G148" s="6">
        <v>1</v>
      </c>
      <c r="H148" s="30" t="s">
        <v>422</v>
      </c>
      <c r="I148" s="30" t="s">
        <v>194</v>
      </c>
      <c r="J148" s="48"/>
      <c r="K148" s="30" t="s">
        <v>195</v>
      </c>
      <c r="L148" s="57" t="s">
        <v>606</v>
      </c>
      <c r="M148" s="6">
        <v>0</v>
      </c>
      <c r="N148" s="6">
        <v>0</v>
      </c>
      <c r="O148" s="6">
        <v>0</v>
      </c>
      <c r="P148" s="6">
        <v>1</v>
      </c>
      <c r="Q148" s="6">
        <v>1</v>
      </c>
      <c r="R148" s="6">
        <v>1</v>
      </c>
      <c r="S148" s="6">
        <v>1</v>
      </c>
      <c r="T148" s="6">
        <v>0</v>
      </c>
      <c r="U148" s="6">
        <f t="shared" si="2"/>
        <v>15</v>
      </c>
    </row>
    <row r="149" spans="1:21" s="37" customFormat="1" ht="15" customHeight="1" x14ac:dyDescent="0.25">
      <c r="C149" s="38" t="s">
        <v>283</v>
      </c>
      <c r="D149" s="37">
        <v>2</v>
      </c>
      <c r="E149" s="37" t="s">
        <v>607</v>
      </c>
      <c r="G149" s="37">
        <v>1</v>
      </c>
      <c r="H149" s="50" t="s">
        <v>422</v>
      </c>
      <c r="I149" s="50" t="s">
        <v>281</v>
      </c>
      <c r="J149" s="51"/>
      <c r="K149" s="50" t="s">
        <v>162</v>
      </c>
      <c r="L149" s="58" t="s">
        <v>608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1</v>
      </c>
      <c r="S149" s="37">
        <v>1</v>
      </c>
      <c r="T149" s="37">
        <v>0</v>
      </c>
      <c r="U149" s="37">
        <f t="shared" si="2"/>
        <v>6</v>
      </c>
    </row>
    <row r="150" spans="1:21" ht="15" customHeight="1" x14ac:dyDescent="0.25">
      <c r="C150" s="4" t="s">
        <v>283</v>
      </c>
      <c r="D150" s="6">
        <v>4</v>
      </c>
      <c r="E150" s="6" t="s">
        <v>610</v>
      </c>
      <c r="G150" s="6">
        <v>1</v>
      </c>
      <c r="H150" s="30" t="s">
        <v>422</v>
      </c>
      <c r="I150" s="30" t="s">
        <v>196</v>
      </c>
      <c r="J150" s="48"/>
      <c r="K150" s="30" t="s">
        <v>197</v>
      </c>
      <c r="L150" s="57" t="s">
        <v>609</v>
      </c>
      <c r="M150" s="6">
        <v>0</v>
      </c>
      <c r="N150" s="6">
        <v>0</v>
      </c>
      <c r="O150" s="6">
        <v>0</v>
      </c>
      <c r="P150" s="6">
        <v>1</v>
      </c>
      <c r="Q150" s="6">
        <v>1</v>
      </c>
      <c r="R150" s="6">
        <v>1</v>
      </c>
      <c r="S150" s="6">
        <v>1</v>
      </c>
      <c r="T150" s="6">
        <v>0</v>
      </c>
      <c r="U150" s="6">
        <f t="shared" si="2"/>
        <v>15</v>
      </c>
    </row>
    <row r="151" spans="1:21" ht="15" customHeight="1" x14ac:dyDescent="0.25">
      <c r="C151" s="4" t="s">
        <v>283</v>
      </c>
      <c r="D151" s="6">
        <v>4</v>
      </c>
      <c r="E151" s="6" t="s">
        <v>612</v>
      </c>
      <c r="G151" s="6">
        <v>1</v>
      </c>
      <c r="H151" s="30" t="s">
        <v>426</v>
      </c>
      <c r="I151" s="30" t="s">
        <v>198</v>
      </c>
      <c r="J151" s="48"/>
      <c r="K151" s="30" t="s">
        <v>199</v>
      </c>
      <c r="L151" s="57" t="s">
        <v>611</v>
      </c>
      <c r="M151" s="6">
        <v>0</v>
      </c>
      <c r="N151" s="6">
        <v>0</v>
      </c>
      <c r="O151" s="6">
        <v>0</v>
      </c>
      <c r="P151" s="6">
        <v>1</v>
      </c>
      <c r="Q151" s="6">
        <v>1</v>
      </c>
      <c r="R151" s="6">
        <v>1</v>
      </c>
      <c r="S151" s="6">
        <v>1</v>
      </c>
      <c r="T151" s="6">
        <v>0</v>
      </c>
      <c r="U151" s="6">
        <f t="shared" si="2"/>
        <v>15</v>
      </c>
    </row>
    <row r="152" spans="1:21" ht="15" customHeight="1" x14ac:dyDescent="0.25">
      <c r="C152" s="4" t="s">
        <v>283</v>
      </c>
      <c r="D152" s="6">
        <v>6</v>
      </c>
      <c r="E152" s="6" t="s">
        <v>613</v>
      </c>
      <c r="G152" s="6">
        <v>1</v>
      </c>
      <c r="H152" s="54" t="s">
        <v>421</v>
      </c>
      <c r="I152" s="30" t="s">
        <v>275</v>
      </c>
      <c r="J152" s="48"/>
      <c r="K152" s="30" t="s">
        <v>576</v>
      </c>
      <c r="L152" s="59" t="s">
        <v>614</v>
      </c>
      <c r="M152" s="6">
        <v>0</v>
      </c>
      <c r="N152" s="6">
        <v>0</v>
      </c>
      <c r="O152" s="6">
        <v>0</v>
      </c>
      <c r="P152" s="6">
        <v>1</v>
      </c>
      <c r="Q152" s="6">
        <v>1</v>
      </c>
      <c r="R152" s="6">
        <v>1</v>
      </c>
      <c r="S152" s="6">
        <v>1</v>
      </c>
      <c r="T152" s="6">
        <v>0</v>
      </c>
      <c r="U152" s="6">
        <f t="shared" si="2"/>
        <v>15</v>
      </c>
    </row>
    <row r="153" spans="1:21" ht="15" customHeight="1" x14ac:dyDescent="0.25">
      <c r="C153" s="4" t="s">
        <v>283</v>
      </c>
      <c r="D153" s="6">
        <v>4</v>
      </c>
      <c r="E153" s="1" t="s">
        <v>616</v>
      </c>
      <c r="F153" s="1" t="s">
        <v>617</v>
      </c>
      <c r="G153" s="6">
        <v>1</v>
      </c>
      <c r="H153" s="30" t="s">
        <v>426</v>
      </c>
      <c r="I153" s="30" t="s">
        <v>200</v>
      </c>
      <c r="J153" s="48"/>
      <c r="K153" s="30" t="s">
        <v>201</v>
      </c>
      <c r="L153" s="60" t="s">
        <v>615</v>
      </c>
      <c r="M153" s="61">
        <v>1</v>
      </c>
      <c r="N153" s="61">
        <v>0</v>
      </c>
      <c r="O153" s="6">
        <v>0</v>
      </c>
      <c r="P153" s="6">
        <v>1</v>
      </c>
      <c r="Q153" s="6">
        <v>1</v>
      </c>
      <c r="R153" s="6">
        <v>1</v>
      </c>
      <c r="S153" s="6">
        <v>1</v>
      </c>
      <c r="T153" s="6">
        <v>0</v>
      </c>
      <c r="U153" s="6">
        <f t="shared" si="2"/>
        <v>40</v>
      </c>
    </row>
    <row r="154" spans="1:21" ht="15" customHeight="1" x14ac:dyDescent="0.25">
      <c r="C154" s="4" t="s">
        <v>283</v>
      </c>
      <c r="D154" s="6">
        <v>4</v>
      </c>
      <c r="E154" s="6" t="s">
        <v>619</v>
      </c>
      <c r="G154" s="6">
        <v>1</v>
      </c>
      <c r="H154" s="30" t="s">
        <v>422</v>
      </c>
      <c r="I154" s="30" t="s">
        <v>276</v>
      </c>
      <c r="J154" s="48"/>
      <c r="K154" s="30" t="s">
        <v>277</v>
      </c>
      <c r="L154" s="57" t="s">
        <v>618</v>
      </c>
      <c r="M154" s="62">
        <v>0</v>
      </c>
      <c r="N154" s="62">
        <v>0</v>
      </c>
      <c r="O154" s="6">
        <v>0</v>
      </c>
      <c r="P154" s="6">
        <v>0</v>
      </c>
      <c r="Q154" s="6">
        <v>0</v>
      </c>
      <c r="R154" s="6">
        <v>1</v>
      </c>
      <c r="S154" s="6">
        <v>1</v>
      </c>
      <c r="T154" s="6">
        <v>0</v>
      </c>
      <c r="U154" s="6">
        <f t="shared" si="2"/>
        <v>6</v>
      </c>
    </row>
    <row r="155" spans="1:21" ht="15" customHeight="1" x14ac:dyDescent="0.25">
      <c r="C155" s="4" t="s">
        <v>283</v>
      </c>
      <c r="D155" s="6">
        <v>6</v>
      </c>
      <c r="E155" s="6" t="s">
        <v>341</v>
      </c>
      <c r="G155" s="6">
        <v>1</v>
      </c>
      <c r="H155" s="30" t="s">
        <v>422</v>
      </c>
      <c r="I155" s="30" t="s">
        <v>278</v>
      </c>
      <c r="J155" s="48"/>
      <c r="K155" s="30" t="s">
        <v>279</v>
      </c>
      <c r="L155" s="60" t="s">
        <v>620</v>
      </c>
      <c r="M155" s="55">
        <v>0</v>
      </c>
      <c r="N155" s="55">
        <v>0</v>
      </c>
      <c r="O155" s="6">
        <v>0</v>
      </c>
      <c r="P155" s="6">
        <v>0</v>
      </c>
      <c r="Q155" s="6">
        <v>0</v>
      </c>
      <c r="R155" s="6">
        <v>1</v>
      </c>
      <c r="S155" s="6">
        <v>1</v>
      </c>
      <c r="T155" s="6">
        <v>0</v>
      </c>
      <c r="U155" s="6">
        <f t="shared" si="2"/>
        <v>6</v>
      </c>
    </row>
    <row r="156" spans="1:21" ht="15" customHeight="1" x14ac:dyDescent="0.25">
      <c r="C156" s="4" t="s">
        <v>283</v>
      </c>
      <c r="D156" s="6">
        <v>4</v>
      </c>
      <c r="E156" s="6" t="s">
        <v>622</v>
      </c>
      <c r="G156" s="6">
        <v>1</v>
      </c>
      <c r="H156" s="30" t="s">
        <v>422</v>
      </c>
      <c r="I156" s="30" t="s">
        <v>282</v>
      </c>
      <c r="J156" s="48"/>
      <c r="K156" s="30" t="s">
        <v>280</v>
      </c>
      <c r="L156" s="57" t="s">
        <v>621</v>
      </c>
      <c r="M156" s="5">
        <v>0</v>
      </c>
      <c r="N156" s="55">
        <v>0</v>
      </c>
      <c r="O156" s="6">
        <v>0</v>
      </c>
      <c r="P156" s="6">
        <v>1</v>
      </c>
      <c r="Q156" s="6">
        <v>0</v>
      </c>
      <c r="R156" s="6">
        <v>1</v>
      </c>
      <c r="S156" s="6">
        <v>1</v>
      </c>
      <c r="T156" s="6">
        <v>0</v>
      </c>
      <c r="U156" s="6">
        <f t="shared" si="2"/>
        <v>8</v>
      </c>
    </row>
    <row r="157" spans="1:21" ht="15" customHeight="1" x14ac:dyDescent="0.25">
      <c r="C157" s="4" t="s">
        <v>283</v>
      </c>
      <c r="D157" s="6">
        <v>4</v>
      </c>
      <c r="E157" s="6" t="s">
        <v>623</v>
      </c>
      <c r="G157" s="6">
        <v>1</v>
      </c>
      <c r="H157" s="30" t="s">
        <v>422</v>
      </c>
      <c r="I157" s="30" t="s">
        <v>202</v>
      </c>
      <c r="J157" s="48"/>
      <c r="K157" s="30" t="s">
        <v>174</v>
      </c>
      <c r="L157" s="63" t="s">
        <v>624</v>
      </c>
      <c r="M157" s="56">
        <v>0</v>
      </c>
      <c r="N157" s="55">
        <v>0</v>
      </c>
      <c r="O157" s="6">
        <v>0</v>
      </c>
      <c r="P157" s="6">
        <v>0</v>
      </c>
      <c r="Q157" s="6">
        <v>1</v>
      </c>
      <c r="R157" s="6">
        <v>1</v>
      </c>
      <c r="S157" s="6">
        <v>1</v>
      </c>
      <c r="T157" s="6">
        <v>0</v>
      </c>
      <c r="U157" s="6">
        <f t="shared" si="2"/>
        <v>13</v>
      </c>
    </row>
    <row r="158" spans="1:21" ht="15" customHeight="1" x14ac:dyDescent="0.25">
      <c r="C158" s="4" t="s">
        <v>283</v>
      </c>
      <c r="D158" s="6">
        <v>4</v>
      </c>
      <c r="E158" s="6" t="s">
        <v>626</v>
      </c>
      <c r="G158" s="6">
        <v>1</v>
      </c>
      <c r="H158" s="30" t="s">
        <v>422</v>
      </c>
      <c r="I158" s="30" t="s">
        <v>203</v>
      </c>
      <c r="J158" s="48"/>
      <c r="K158" s="30" t="s">
        <v>204</v>
      </c>
      <c r="L158" s="57" t="s">
        <v>625</v>
      </c>
      <c r="M158" s="5">
        <v>0</v>
      </c>
      <c r="N158" s="56">
        <v>0</v>
      </c>
      <c r="O158" s="6">
        <v>0</v>
      </c>
      <c r="P158" s="6">
        <v>1</v>
      </c>
      <c r="Q158" s="6">
        <v>1</v>
      </c>
      <c r="R158" s="6">
        <v>1</v>
      </c>
      <c r="S158" s="6">
        <v>1</v>
      </c>
      <c r="T158" s="6">
        <v>0</v>
      </c>
      <c r="U158" s="6">
        <f t="shared" si="2"/>
        <v>15</v>
      </c>
    </row>
    <row r="159" spans="1:21" ht="15" customHeight="1" x14ac:dyDescent="0.25">
      <c r="C159" s="4" t="s">
        <v>283</v>
      </c>
      <c r="D159" s="6">
        <v>4</v>
      </c>
      <c r="E159" s="6" t="s">
        <v>628</v>
      </c>
      <c r="F159" s="1" t="s">
        <v>629</v>
      </c>
      <c r="G159" s="6">
        <v>1</v>
      </c>
      <c r="H159" s="30" t="s">
        <v>422</v>
      </c>
      <c r="I159" s="30" t="s">
        <v>205</v>
      </c>
      <c r="J159" s="48"/>
      <c r="K159" s="30" t="s">
        <v>206</v>
      </c>
      <c r="L159" s="57" t="s">
        <v>627</v>
      </c>
      <c r="M159" s="64">
        <v>1</v>
      </c>
      <c r="N159" s="64">
        <v>0</v>
      </c>
      <c r="O159" s="6">
        <v>0</v>
      </c>
      <c r="P159" s="6">
        <v>1</v>
      </c>
      <c r="Q159" s="6">
        <v>1</v>
      </c>
      <c r="R159" s="6">
        <v>1</v>
      </c>
      <c r="S159" s="6">
        <v>1</v>
      </c>
      <c r="T159" s="6">
        <v>0</v>
      </c>
      <c r="U159" s="6">
        <f t="shared" si="2"/>
        <v>40</v>
      </c>
    </row>
    <row r="160" spans="1:21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customFormat="1" ht="15" customHeight="1" x14ac:dyDescent="0.25">
      <c r="A161" s="2">
        <v>56</v>
      </c>
      <c r="B161" s="3">
        <v>4</v>
      </c>
      <c r="C161" s="4" t="s">
        <v>283</v>
      </c>
      <c r="D161" s="5">
        <v>4</v>
      </c>
      <c r="E161" s="6" t="s">
        <v>284</v>
      </c>
      <c r="F161" s="6" t="s">
        <v>285</v>
      </c>
      <c r="G161" s="6">
        <v>1</v>
      </c>
      <c r="H161" s="6" t="s">
        <v>286</v>
      </c>
      <c r="I161" s="7" t="s">
        <v>287</v>
      </c>
      <c r="J161" s="6"/>
      <c r="K161" s="7" t="s">
        <v>288</v>
      </c>
      <c r="L161" s="8" t="s">
        <v>289</v>
      </c>
      <c r="M161" s="6">
        <v>1</v>
      </c>
      <c r="N161" s="6">
        <v>0</v>
      </c>
      <c r="O161" s="6">
        <v>0</v>
      </c>
      <c r="P161" s="6">
        <v>1</v>
      </c>
      <c r="Q161" s="6">
        <v>1</v>
      </c>
      <c r="R161" s="6">
        <v>1</v>
      </c>
      <c r="S161" s="6">
        <v>1</v>
      </c>
      <c r="T161" s="6">
        <v>1</v>
      </c>
      <c r="U161" s="6">
        <f t="shared" ref="U161:U163" si="3">25*M161+25*N161+25*O161+2*P161+7*Q161+3*R161+3*S161+T161*10</f>
        <v>50</v>
      </c>
    </row>
    <row r="162" spans="1:21" customFormat="1" ht="15" customHeight="1" x14ac:dyDescent="0.25">
      <c r="A162" s="2">
        <v>69</v>
      </c>
      <c r="B162" s="3">
        <v>17</v>
      </c>
      <c r="C162" s="4" t="s">
        <v>283</v>
      </c>
      <c r="D162" s="5">
        <v>4</v>
      </c>
      <c r="E162" s="6" t="s">
        <v>290</v>
      </c>
      <c r="F162" s="6" t="s">
        <v>291</v>
      </c>
      <c r="G162" s="6">
        <v>1</v>
      </c>
      <c r="H162" s="6" t="s">
        <v>411</v>
      </c>
      <c r="I162" s="9" t="s">
        <v>62</v>
      </c>
      <c r="J162" s="6"/>
      <c r="K162" s="6" t="s">
        <v>292</v>
      </c>
      <c r="L162" s="8" t="s">
        <v>293</v>
      </c>
      <c r="M162" s="6">
        <v>1</v>
      </c>
      <c r="N162" s="6">
        <v>0</v>
      </c>
      <c r="O162" s="6">
        <v>0</v>
      </c>
      <c r="P162" s="6">
        <v>1</v>
      </c>
      <c r="Q162" s="6">
        <v>1</v>
      </c>
      <c r="R162" s="6">
        <v>1</v>
      </c>
      <c r="S162" s="6">
        <v>1</v>
      </c>
      <c r="T162" s="6">
        <v>0</v>
      </c>
      <c r="U162" s="6">
        <f t="shared" si="3"/>
        <v>40</v>
      </c>
    </row>
    <row r="163" spans="1:21" customFormat="1" ht="15" customHeight="1" x14ac:dyDescent="0.25">
      <c r="A163" s="2">
        <v>86</v>
      </c>
      <c r="B163" s="3">
        <f t="shared" ref="B163" si="4">B162+1</f>
        <v>18</v>
      </c>
      <c r="C163" s="4" t="s">
        <v>283</v>
      </c>
      <c r="D163" s="5">
        <v>2</v>
      </c>
      <c r="E163" s="6" t="s">
        <v>294</v>
      </c>
      <c r="F163" s="6" t="s">
        <v>295</v>
      </c>
      <c r="G163" s="6">
        <v>1</v>
      </c>
      <c r="H163" s="7" t="s">
        <v>296</v>
      </c>
      <c r="I163" s="7" t="s">
        <v>297</v>
      </c>
      <c r="J163" s="6"/>
      <c r="K163" s="6" t="s">
        <v>298</v>
      </c>
      <c r="L163" s="8" t="s">
        <v>299</v>
      </c>
      <c r="M163" s="6">
        <v>0</v>
      </c>
      <c r="N163" s="6">
        <v>0</v>
      </c>
      <c r="O163" s="6">
        <v>0</v>
      </c>
      <c r="P163" s="6">
        <v>1</v>
      </c>
      <c r="Q163" s="6">
        <v>1</v>
      </c>
      <c r="R163" s="6">
        <v>1</v>
      </c>
      <c r="S163" s="6">
        <v>1</v>
      </c>
      <c r="T163" s="6">
        <v>1</v>
      </c>
      <c r="U163" s="6">
        <f t="shared" si="3"/>
        <v>25</v>
      </c>
    </row>
    <row r="164" spans="1:21" customFormat="1" ht="15" customHeight="1" x14ac:dyDescent="0.25">
      <c r="A164" s="2">
        <v>119</v>
      </c>
      <c r="B164" s="3">
        <v>26</v>
      </c>
      <c r="C164" s="10" t="s">
        <v>283</v>
      </c>
      <c r="D164" s="11">
        <v>1</v>
      </c>
      <c r="E164" s="10" t="s">
        <v>300</v>
      </c>
      <c r="F164" s="10" t="s">
        <v>301</v>
      </c>
      <c r="G164" s="10">
        <v>1</v>
      </c>
      <c r="H164" s="12" t="s">
        <v>302</v>
      </c>
      <c r="I164" s="12" t="s">
        <v>303</v>
      </c>
      <c r="J164" s="10"/>
      <c r="K164" s="10" t="s">
        <v>304</v>
      </c>
      <c r="L164" s="13" t="s">
        <v>305</v>
      </c>
      <c r="M164" s="10">
        <v>0</v>
      </c>
      <c r="N164" s="10">
        <v>0</v>
      </c>
      <c r="O164" s="10">
        <v>0</v>
      </c>
      <c r="P164" s="10">
        <v>1</v>
      </c>
      <c r="Q164" s="10">
        <v>1</v>
      </c>
      <c r="R164" s="10">
        <v>1</v>
      </c>
      <c r="S164" s="10">
        <v>1</v>
      </c>
      <c r="T164" s="10">
        <v>0</v>
      </c>
      <c r="U164" s="6">
        <v>15</v>
      </c>
    </row>
    <row r="165" spans="1:21" customFormat="1" ht="15" customHeight="1" x14ac:dyDescent="0.25">
      <c r="A165" s="2">
        <v>126</v>
      </c>
      <c r="B165" s="3">
        <v>33</v>
      </c>
      <c r="C165" s="4" t="s">
        <v>283</v>
      </c>
      <c r="D165" s="14">
        <v>4</v>
      </c>
      <c r="E165" s="6" t="s">
        <v>306</v>
      </c>
      <c r="F165" s="6"/>
      <c r="G165" s="6">
        <v>1</v>
      </c>
      <c r="H165" s="6" t="s">
        <v>296</v>
      </c>
      <c r="I165" s="6" t="s">
        <v>307</v>
      </c>
      <c r="J165" s="6"/>
      <c r="K165" s="6" t="s">
        <v>308</v>
      </c>
      <c r="L165" s="15" t="s">
        <v>309</v>
      </c>
      <c r="M165" s="6">
        <v>0</v>
      </c>
      <c r="N165" s="6">
        <v>0</v>
      </c>
      <c r="O165" s="6">
        <v>0</v>
      </c>
      <c r="P165" s="6">
        <v>1</v>
      </c>
      <c r="Q165" s="6">
        <v>1</v>
      </c>
      <c r="R165" s="6">
        <v>1</v>
      </c>
      <c r="S165" s="6">
        <v>1</v>
      </c>
      <c r="T165" s="6">
        <v>0</v>
      </c>
      <c r="U165" s="6">
        <v>15</v>
      </c>
    </row>
    <row r="166" spans="1:21" customFormat="1" ht="15" customHeight="1" x14ac:dyDescent="0.25">
      <c r="A166" s="2">
        <v>178</v>
      </c>
      <c r="B166" s="3">
        <v>85</v>
      </c>
      <c r="C166" s="16" t="s">
        <v>283</v>
      </c>
      <c r="D166" s="17" t="s">
        <v>312</v>
      </c>
      <c r="E166" s="16" t="s">
        <v>313</v>
      </c>
      <c r="F166" s="6"/>
      <c r="G166" s="16">
        <v>1</v>
      </c>
      <c r="H166" s="6" t="s">
        <v>314</v>
      </c>
      <c r="I166" s="18" t="s">
        <v>315</v>
      </c>
      <c r="J166" s="16"/>
      <c r="K166" s="16" t="s">
        <v>316</v>
      </c>
      <c r="L166" s="16" t="s">
        <v>317</v>
      </c>
      <c r="M166" s="16">
        <v>0</v>
      </c>
      <c r="N166" s="16">
        <v>0</v>
      </c>
      <c r="O166" s="16">
        <v>0</v>
      </c>
      <c r="P166" s="16">
        <v>1</v>
      </c>
      <c r="Q166" s="16">
        <v>1</v>
      </c>
      <c r="R166" s="16">
        <v>1</v>
      </c>
      <c r="S166" s="16">
        <v>1</v>
      </c>
      <c r="T166" s="16">
        <v>0</v>
      </c>
      <c r="U166" s="6">
        <v>15</v>
      </c>
    </row>
    <row r="167" spans="1:21" customFormat="1" ht="15" customHeight="1" x14ac:dyDescent="0.25">
      <c r="A167" s="2">
        <v>184</v>
      </c>
      <c r="B167" s="3">
        <v>91</v>
      </c>
      <c r="C167" s="16" t="s">
        <v>283</v>
      </c>
      <c r="D167" s="17" t="s">
        <v>310</v>
      </c>
      <c r="E167" s="16" t="s">
        <v>318</v>
      </c>
      <c r="F167" s="6"/>
      <c r="G167" s="16">
        <v>1</v>
      </c>
      <c r="H167" s="6" t="s">
        <v>296</v>
      </c>
      <c r="I167" s="18" t="s">
        <v>319</v>
      </c>
      <c r="J167" s="16"/>
      <c r="K167" s="16" t="s">
        <v>320</v>
      </c>
      <c r="L167" s="16" t="s">
        <v>321</v>
      </c>
      <c r="M167" s="16">
        <v>0</v>
      </c>
      <c r="N167" s="16">
        <v>0</v>
      </c>
      <c r="O167" s="16">
        <v>0</v>
      </c>
      <c r="P167" s="16">
        <v>1</v>
      </c>
      <c r="Q167" s="16">
        <v>1</v>
      </c>
      <c r="R167" s="16">
        <v>1</v>
      </c>
      <c r="S167" s="16">
        <v>1</v>
      </c>
      <c r="T167" s="16">
        <v>0</v>
      </c>
      <c r="U167" s="6">
        <v>15</v>
      </c>
    </row>
    <row r="168" spans="1:21" customFormat="1" ht="15" customHeight="1" x14ac:dyDescent="0.25">
      <c r="A168" s="2">
        <v>194</v>
      </c>
      <c r="B168" s="3">
        <v>101</v>
      </c>
      <c r="C168" s="16" t="s">
        <v>283</v>
      </c>
      <c r="D168" s="17" t="s">
        <v>322</v>
      </c>
      <c r="E168" s="6" t="s">
        <v>323</v>
      </c>
      <c r="F168" s="6"/>
      <c r="G168" s="16">
        <v>1</v>
      </c>
      <c r="H168" s="6" t="s">
        <v>296</v>
      </c>
      <c r="I168" s="18" t="s">
        <v>324</v>
      </c>
      <c r="J168" s="16"/>
      <c r="K168" s="16" t="s">
        <v>325</v>
      </c>
      <c r="L168" s="16" t="s">
        <v>326</v>
      </c>
      <c r="M168" s="16">
        <v>0</v>
      </c>
      <c r="N168" s="16">
        <v>0</v>
      </c>
      <c r="O168" s="16">
        <v>0</v>
      </c>
      <c r="P168" s="16">
        <v>1</v>
      </c>
      <c r="Q168" s="16">
        <v>1</v>
      </c>
      <c r="R168" s="16">
        <v>1</v>
      </c>
      <c r="S168" s="16">
        <v>1</v>
      </c>
      <c r="T168" s="16">
        <v>0</v>
      </c>
      <c r="U168" s="6">
        <v>15</v>
      </c>
    </row>
    <row r="169" spans="1:21" customFormat="1" ht="15" customHeight="1" x14ac:dyDescent="0.25">
      <c r="A169" s="2">
        <v>201</v>
      </c>
      <c r="B169" s="3">
        <v>108</v>
      </c>
      <c r="C169" s="4" t="s">
        <v>283</v>
      </c>
      <c r="D169" s="14">
        <v>4</v>
      </c>
      <c r="E169" s="6" t="s">
        <v>327</v>
      </c>
      <c r="F169" s="6" t="s">
        <v>328</v>
      </c>
      <c r="G169" s="6">
        <v>1</v>
      </c>
      <c r="H169" s="6" t="s">
        <v>296</v>
      </c>
      <c r="I169" s="9" t="s">
        <v>329</v>
      </c>
      <c r="J169" s="6"/>
      <c r="K169" s="6" t="s">
        <v>330</v>
      </c>
      <c r="L169" s="8" t="s">
        <v>331</v>
      </c>
      <c r="M169" s="6">
        <v>0</v>
      </c>
      <c r="N169" s="6">
        <v>0</v>
      </c>
      <c r="O169" s="6">
        <v>0</v>
      </c>
      <c r="P169" s="6">
        <v>1</v>
      </c>
      <c r="Q169" s="6">
        <v>1</v>
      </c>
      <c r="R169" s="6">
        <v>1</v>
      </c>
      <c r="S169" s="6">
        <v>1</v>
      </c>
      <c r="T169" s="6">
        <v>0</v>
      </c>
      <c r="U169" s="6">
        <v>15</v>
      </c>
    </row>
    <row r="170" spans="1:21" customFormat="1" ht="15" customHeight="1" x14ac:dyDescent="0.25">
      <c r="A170" s="2">
        <v>203</v>
      </c>
      <c r="B170" s="3">
        <v>110</v>
      </c>
      <c r="C170" s="4" t="s">
        <v>283</v>
      </c>
      <c r="D170" s="14">
        <v>4</v>
      </c>
      <c r="E170" s="6" t="s">
        <v>332</v>
      </c>
      <c r="F170" s="6" t="s">
        <v>333</v>
      </c>
      <c r="G170" s="6">
        <v>1</v>
      </c>
      <c r="H170" s="6" t="s">
        <v>296</v>
      </c>
      <c r="I170" s="6" t="s">
        <v>334</v>
      </c>
      <c r="J170" s="6"/>
      <c r="K170" s="6" t="s">
        <v>335</v>
      </c>
      <c r="L170" s="8" t="s">
        <v>336</v>
      </c>
      <c r="M170" s="6">
        <v>0</v>
      </c>
      <c r="N170" s="6">
        <v>0</v>
      </c>
      <c r="O170" s="6">
        <v>0</v>
      </c>
      <c r="P170" s="6">
        <v>1</v>
      </c>
      <c r="Q170" s="6">
        <v>1</v>
      </c>
      <c r="R170" s="6">
        <v>1</v>
      </c>
      <c r="S170" s="6">
        <v>1</v>
      </c>
      <c r="T170" s="6">
        <v>0</v>
      </c>
      <c r="U170" s="6">
        <v>15</v>
      </c>
    </row>
    <row r="171" spans="1:21" customFormat="1" ht="15" customHeight="1" x14ac:dyDescent="0.25">
      <c r="A171" s="2">
        <v>211</v>
      </c>
      <c r="B171" s="3">
        <v>118</v>
      </c>
      <c r="C171" s="20" t="s">
        <v>283</v>
      </c>
      <c r="D171" s="21" t="s">
        <v>337</v>
      </c>
      <c r="E171" s="7" t="s">
        <v>338</v>
      </c>
      <c r="F171" s="7"/>
      <c r="G171" s="7"/>
      <c r="H171" s="7" t="s">
        <v>339</v>
      </c>
      <c r="I171" s="7" t="s">
        <v>340</v>
      </c>
      <c r="J171" s="7" t="s">
        <v>341</v>
      </c>
      <c r="K171" s="7" t="s">
        <v>342</v>
      </c>
      <c r="L171" s="22" t="s">
        <v>343</v>
      </c>
      <c r="M171" s="7">
        <v>0</v>
      </c>
      <c r="N171" s="7">
        <v>0</v>
      </c>
      <c r="O171" s="7">
        <v>0</v>
      </c>
      <c r="P171" s="7">
        <v>1</v>
      </c>
      <c r="Q171" s="7">
        <v>1</v>
      </c>
      <c r="R171" s="7">
        <v>1</v>
      </c>
      <c r="S171" s="7">
        <v>1</v>
      </c>
      <c r="T171" s="7">
        <v>0</v>
      </c>
      <c r="U171" s="7">
        <v>15</v>
      </c>
    </row>
    <row r="172" spans="1:21" customFormat="1" ht="15" customHeight="1" x14ac:dyDescent="0.25">
      <c r="A172" s="2">
        <v>257</v>
      </c>
      <c r="B172" s="3">
        <f t="shared" ref="B172" si="5">B171+1</f>
        <v>119</v>
      </c>
      <c r="C172" s="4" t="s">
        <v>283</v>
      </c>
      <c r="D172" s="14" t="s">
        <v>344</v>
      </c>
      <c r="E172" s="6" t="s">
        <v>345</v>
      </c>
      <c r="F172" s="6"/>
      <c r="G172" s="6"/>
      <c r="H172" s="6" t="s">
        <v>296</v>
      </c>
      <c r="I172" s="7" t="s">
        <v>111</v>
      </c>
      <c r="J172" s="6" t="s">
        <v>341</v>
      </c>
      <c r="K172" s="23" t="s">
        <v>346</v>
      </c>
      <c r="L172" s="6" t="s">
        <v>347</v>
      </c>
      <c r="M172" s="6">
        <v>0</v>
      </c>
      <c r="N172" s="6">
        <v>0</v>
      </c>
      <c r="O172" s="6">
        <v>0</v>
      </c>
      <c r="P172" s="6">
        <v>1</v>
      </c>
      <c r="Q172" s="6">
        <v>1</v>
      </c>
      <c r="R172" s="6">
        <v>1</v>
      </c>
      <c r="S172" s="6">
        <v>1</v>
      </c>
      <c r="T172" s="6">
        <v>0</v>
      </c>
      <c r="U172" s="6">
        <f t="shared" ref="U172" si="6">25*M172+25*N172+25*O172+2*P172+7*Q172+3*R172+3*S172+T172*10</f>
        <v>15</v>
      </c>
    </row>
    <row r="173" spans="1:21" customFormat="1" ht="15" customHeight="1" x14ac:dyDescent="0.25">
      <c r="A173" s="2">
        <v>306</v>
      </c>
      <c r="B173" s="3">
        <v>213</v>
      </c>
      <c r="C173" s="20" t="s">
        <v>283</v>
      </c>
      <c r="D173" s="21" t="s">
        <v>337</v>
      </c>
      <c r="E173" s="7"/>
      <c r="F173" s="7"/>
      <c r="G173" s="7"/>
      <c r="H173" s="7" t="s">
        <v>296</v>
      </c>
      <c r="I173" s="7" t="s">
        <v>348</v>
      </c>
      <c r="J173" s="7" t="s">
        <v>341</v>
      </c>
      <c r="K173" s="7" t="s">
        <v>349</v>
      </c>
      <c r="L173" s="22" t="s">
        <v>350</v>
      </c>
      <c r="M173" s="7">
        <v>0</v>
      </c>
      <c r="N173" s="7">
        <v>0</v>
      </c>
      <c r="O173" s="7">
        <v>0</v>
      </c>
      <c r="P173" s="7">
        <v>1</v>
      </c>
      <c r="Q173" s="7">
        <v>1</v>
      </c>
      <c r="R173" s="7">
        <v>1</v>
      </c>
      <c r="S173" s="7">
        <v>1</v>
      </c>
      <c r="T173" s="7">
        <v>0</v>
      </c>
      <c r="U173" s="7">
        <v>15</v>
      </c>
    </row>
    <row r="174" spans="1:21" customFormat="1" ht="15" customHeight="1" x14ac:dyDescent="0.25">
      <c r="A174" s="2">
        <v>326</v>
      </c>
      <c r="B174" s="3">
        <v>233</v>
      </c>
      <c r="C174" s="10" t="s">
        <v>283</v>
      </c>
      <c r="D174" s="11"/>
      <c r="E174" s="10" t="s">
        <v>351</v>
      </c>
      <c r="F174" s="10"/>
      <c r="G174" s="10">
        <v>1</v>
      </c>
      <c r="H174" s="12" t="s">
        <v>311</v>
      </c>
      <c r="I174" s="12" t="s">
        <v>352</v>
      </c>
      <c r="J174" s="10"/>
      <c r="K174" s="10" t="s">
        <v>353</v>
      </c>
      <c r="L174" s="24" t="s">
        <v>354</v>
      </c>
      <c r="M174" s="10">
        <v>0</v>
      </c>
      <c r="N174" s="10">
        <v>0</v>
      </c>
      <c r="O174" s="10">
        <v>0</v>
      </c>
      <c r="P174" s="10">
        <v>1</v>
      </c>
      <c r="Q174" s="10">
        <v>1</v>
      </c>
      <c r="R174" s="10">
        <v>1</v>
      </c>
      <c r="S174" s="10">
        <v>1</v>
      </c>
      <c r="T174" s="10">
        <v>0</v>
      </c>
      <c r="U174" s="6">
        <v>15</v>
      </c>
    </row>
    <row r="175" spans="1:21" customFormat="1" ht="15" customHeight="1" x14ac:dyDescent="0.25">
      <c r="A175" s="2">
        <v>340</v>
      </c>
      <c r="B175" s="3">
        <v>247</v>
      </c>
      <c r="C175" s="10" t="s">
        <v>283</v>
      </c>
      <c r="D175" s="11" t="s">
        <v>355</v>
      </c>
      <c r="E175" s="25" t="s">
        <v>356</v>
      </c>
      <c r="F175" s="10"/>
      <c r="G175" s="10">
        <v>1</v>
      </c>
      <c r="H175" s="12" t="s">
        <v>296</v>
      </c>
      <c r="I175" s="10" t="s">
        <v>357</v>
      </c>
      <c r="J175" s="10"/>
      <c r="K175" s="12" t="s">
        <v>358</v>
      </c>
      <c r="L175" s="13" t="s">
        <v>359</v>
      </c>
      <c r="M175" s="10">
        <v>0</v>
      </c>
      <c r="N175" s="10">
        <v>0</v>
      </c>
      <c r="O175" s="10">
        <v>0</v>
      </c>
      <c r="P175" s="10">
        <v>0</v>
      </c>
      <c r="Q175" s="10">
        <v>1</v>
      </c>
      <c r="R175" s="10">
        <v>1</v>
      </c>
      <c r="S175" s="10">
        <v>1</v>
      </c>
      <c r="T175" s="10">
        <v>0</v>
      </c>
      <c r="U175" s="6">
        <v>13</v>
      </c>
    </row>
    <row r="176" spans="1:21" customFormat="1" ht="15" customHeight="1" x14ac:dyDescent="0.25">
      <c r="A176" s="2">
        <v>354</v>
      </c>
      <c r="B176" s="3">
        <v>261</v>
      </c>
      <c r="C176" s="16" t="s">
        <v>283</v>
      </c>
      <c r="D176" s="17" t="s">
        <v>312</v>
      </c>
      <c r="E176" s="6"/>
      <c r="F176" s="6"/>
      <c r="G176" s="16">
        <v>1</v>
      </c>
      <c r="H176" s="6" t="s">
        <v>360</v>
      </c>
      <c r="I176" s="18" t="s">
        <v>361</v>
      </c>
      <c r="J176" s="16"/>
      <c r="K176" s="16" t="s">
        <v>362</v>
      </c>
      <c r="L176" s="16"/>
      <c r="M176" s="16">
        <v>0</v>
      </c>
      <c r="N176" s="16">
        <v>0</v>
      </c>
      <c r="O176" s="16">
        <v>0</v>
      </c>
      <c r="P176" s="16">
        <v>0</v>
      </c>
      <c r="Q176" s="16">
        <v>1</v>
      </c>
      <c r="R176" s="16">
        <v>1</v>
      </c>
      <c r="S176" s="16">
        <v>1</v>
      </c>
      <c r="T176" s="16">
        <v>0</v>
      </c>
      <c r="U176" s="6">
        <v>13</v>
      </c>
    </row>
    <row r="177" spans="1:21" customFormat="1" ht="15" customHeight="1" x14ac:dyDescent="0.25">
      <c r="A177" s="2">
        <v>364</v>
      </c>
      <c r="B177" s="3">
        <v>271</v>
      </c>
      <c r="C177" s="10" t="s">
        <v>283</v>
      </c>
      <c r="D177" s="11">
        <v>6</v>
      </c>
      <c r="E177" s="10" t="s">
        <v>363</v>
      </c>
      <c r="F177" s="10"/>
      <c r="G177" s="10">
        <v>1</v>
      </c>
      <c r="H177" s="10" t="s">
        <v>296</v>
      </c>
      <c r="I177" s="10" t="s">
        <v>364</v>
      </c>
      <c r="J177" s="10"/>
      <c r="K177" s="10" t="s">
        <v>365</v>
      </c>
      <c r="L177" s="13" t="s">
        <v>366</v>
      </c>
      <c r="M177" s="10">
        <v>0</v>
      </c>
      <c r="N177" s="10">
        <v>0</v>
      </c>
      <c r="O177" s="10">
        <v>0</v>
      </c>
      <c r="P177" s="10">
        <v>0</v>
      </c>
      <c r="Q177" s="10">
        <v>1</v>
      </c>
      <c r="R177" s="10">
        <v>1</v>
      </c>
      <c r="S177" s="10">
        <v>1</v>
      </c>
      <c r="T177" s="10">
        <v>0</v>
      </c>
      <c r="U177" s="6">
        <v>13</v>
      </c>
    </row>
    <row r="178" spans="1:21" customFormat="1" ht="15" customHeight="1" x14ac:dyDescent="0.25">
      <c r="A178" s="2">
        <v>404</v>
      </c>
      <c r="B178" s="3">
        <v>311</v>
      </c>
      <c r="C178" s="11" t="s">
        <v>367</v>
      </c>
      <c r="D178" s="11" t="s">
        <v>355</v>
      </c>
      <c r="E178" s="11" t="s">
        <v>368</v>
      </c>
      <c r="F178" s="11"/>
      <c r="G178" s="11" t="s">
        <v>369</v>
      </c>
      <c r="H178" s="26" t="s">
        <v>370</v>
      </c>
      <c r="I178" s="11" t="s">
        <v>371</v>
      </c>
      <c r="J178" s="11"/>
      <c r="K178" s="17" t="s">
        <v>372</v>
      </c>
      <c r="L178" s="27" t="s">
        <v>373</v>
      </c>
      <c r="M178" s="28">
        <v>0</v>
      </c>
      <c r="N178" s="28">
        <v>0</v>
      </c>
      <c r="O178" s="28">
        <v>0</v>
      </c>
      <c r="P178" s="28">
        <v>1</v>
      </c>
      <c r="Q178" s="28">
        <v>1</v>
      </c>
      <c r="R178" s="28">
        <v>0</v>
      </c>
      <c r="S178" s="28">
        <v>1</v>
      </c>
      <c r="T178" s="28">
        <v>0</v>
      </c>
      <c r="U178" s="6">
        <v>12</v>
      </c>
    </row>
    <row r="179" spans="1:21" customFormat="1" ht="15" customHeight="1" x14ac:dyDescent="0.25">
      <c r="A179" s="2">
        <v>414</v>
      </c>
      <c r="B179" s="3">
        <v>321</v>
      </c>
      <c r="C179" s="10" t="s">
        <v>283</v>
      </c>
      <c r="D179" s="11"/>
      <c r="E179" s="10"/>
      <c r="F179" s="10"/>
      <c r="G179" s="10">
        <v>0</v>
      </c>
      <c r="H179" s="12" t="s">
        <v>374</v>
      </c>
      <c r="I179" s="10" t="s">
        <v>375</v>
      </c>
      <c r="J179" s="10"/>
      <c r="K179" s="10" t="s">
        <v>376</v>
      </c>
      <c r="L179" s="13" t="s">
        <v>377</v>
      </c>
      <c r="M179" s="10">
        <v>0</v>
      </c>
      <c r="N179" s="10">
        <v>0</v>
      </c>
      <c r="O179" s="10">
        <v>0</v>
      </c>
      <c r="P179" s="10">
        <v>0</v>
      </c>
      <c r="Q179" s="10">
        <v>1</v>
      </c>
      <c r="R179" s="10">
        <v>1</v>
      </c>
      <c r="S179" s="10">
        <v>0</v>
      </c>
      <c r="T179" s="10">
        <v>0</v>
      </c>
      <c r="U179" s="6">
        <v>10</v>
      </c>
    </row>
    <row r="180" spans="1:21" customFormat="1" ht="15" customHeight="1" x14ac:dyDescent="0.25">
      <c r="A180" s="2">
        <v>425</v>
      </c>
      <c r="B180" s="3">
        <v>332</v>
      </c>
      <c r="C180" s="11" t="s">
        <v>367</v>
      </c>
      <c r="D180" s="11" t="s">
        <v>355</v>
      </c>
      <c r="E180" s="11" t="s">
        <v>378</v>
      </c>
      <c r="F180" s="11"/>
      <c r="G180" s="11"/>
      <c r="H180" s="26" t="s">
        <v>370</v>
      </c>
      <c r="I180" s="11" t="s">
        <v>379</v>
      </c>
      <c r="J180" s="11"/>
      <c r="K180" s="17" t="s">
        <v>380</v>
      </c>
      <c r="L180" s="27" t="s">
        <v>381</v>
      </c>
      <c r="M180" s="28">
        <v>0</v>
      </c>
      <c r="N180" s="28">
        <v>0</v>
      </c>
      <c r="O180" s="28">
        <v>0</v>
      </c>
      <c r="P180" s="28">
        <v>1</v>
      </c>
      <c r="Q180" s="28">
        <v>1</v>
      </c>
      <c r="R180" s="28">
        <v>0</v>
      </c>
      <c r="S180" s="28">
        <v>0</v>
      </c>
      <c r="T180" s="28">
        <v>0</v>
      </c>
      <c r="U180" s="6">
        <v>9</v>
      </c>
    </row>
    <row r="181" spans="1:21" customFormat="1" ht="15" customHeight="1" x14ac:dyDescent="0.25">
      <c r="A181" s="2">
        <v>448</v>
      </c>
      <c r="B181" s="3">
        <f t="shared" ref="B181:B182" si="7">B180+1</f>
        <v>333</v>
      </c>
      <c r="C181" s="16" t="s">
        <v>283</v>
      </c>
      <c r="D181" s="17" t="s">
        <v>310</v>
      </c>
      <c r="E181" s="16" t="s">
        <v>382</v>
      </c>
      <c r="F181" s="6"/>
      <c r="G181" s="16">
        <v>1</v>
      </c>
      <c r="H181" s="6" t="s">
        <v>383</v>
      </c>
      <c r="I181" s="18" t="s">
        <v>384</v>
      </c>
      <c r="J181" s="16"/>
      <c r="K181" s="16" t="s">
        <v>385</v>
      </c>
      <c r="L181" s="16" t="s">
        <v>386</v>
      </c>
      <c r="M181" s="16">
        <v>0</v>
      </c>
      <c r="N181" s="16">
        <v>0</v>
      </c>
      <c r="O181" s="16">
        <v>0</v>
      </c>
      <c r="P181" s="16">
        <v>1</v>
      </c>
      <c r="Q181" s="16">
        <v>0</v>
      </c>
      <c r="R181" s="16">
        <v>1</v>
      </c>
      <c r="S181" s="16">
        <v>1</v>
      </c>
      <c r="T181" s="16">
        <v>0</v>
      </c>
      <c r="U181" s="6">
        <f t="shared" ref="U181:U182" si="8">25*M181+25*N181+25*O181+2*P181+7*Q181+3*R181+3*S181+T181*10</f>
        <v>8</v>
      </c>
    </row>
    <row r="182" spans="1:21" customFormat="1" ht="15" customHeight="1" x14ac:dyDescent="0.25">
      <c r="A182" s="2">
        <v>481</v>
      </c>
      <c r="B182" s="3">
        <f t="shared" si="7"/>
        <v>334</v>
      </c>
      <c r="C182" s="16" t="s">
        <v>283</v>
      </c>
      <c r="D182" s="17" t="s">
        <v>312</v>
      </c>
      <c r="E182" s="6"/>
      <c r="F182" s="6"/>
      <c r="G182" s="16">
        <v>1</v>
      </c>
      <c r="H182" s="16" t="s">
        <v>296</v>
      </c>
      <c r="I182" s="18" t="s">
        <v>387</v>
      </c>
      <c r="J182" s="16"/>
      <c r="K182" s="16" t="s">
        <v>388</v>
      </c>
      <c r="L182" s="19" t="s">
        <v>389</v>
      </c>
      <c r="M182" s="16">
        <v>0</v>
      </c>
      <c r="N182" s="16">
        <v>0</v>
      </c>
      <c r="O182" s="16">
        <v>0</v>
      </c>
      <c r="P182" s="16">
        <v>1</v>
      </c>
      <c r="Q182" s="16">
        <v>0</v>
      </c>
      <c r="R182" s="16">
        <v>1</v>
      </c>
      <c r="S182" s="16">
        <v>1</v>
      </c>
      <c r="T182" s="16">
        <v>0</v>
      </c>
      <c r="U182" s="6">
        <f t="shared" si="8"/>
        <v>8</v>
      </c>
    </row>
    <row r="183" spans="1:21" customFormat="1" ht="15" customHeight="1" x14ac:dyDescent="0.25">
      <c r="A183" s="2">
        <v>571</v>
      </c>
      <c r="B183" s="3">
        <v>478</v>
      </c>
      <c r="C183" s="4" t="s">
        <v>283</v>
      </c>
      <c r="D183" s="14">
        <v>3</v>
      </c>
      <c r="E183" s="6"/>
      <c r="F183" s="6"/>
      <c r="G183" s="6">
        <v>1</v>
      </c>
      <c r="H183" s="6" t="s">
        <v>296</v>
      </c>
      <c r="I183" s="9" t="s">
        <v>390</v>
      </c>
      <c r="J183" s="6"/>
      <c r="K183" s="6" t="s">
        <v>391</v>
      </c>
      <c r="L183" s="6"/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1</v>
      </c>
      <c r="S183" s="6">
        <v>1</v>
      </c>
      <c r="T183" s="6">
        <v>0</v>
      </c>
      <c r="U183" s="6">
        <v>6</v>
      </c>
    </row>
    <row r="184" spans="1:21" customFormat="1" ht="15" customHeight="1" x14ac:dyDescent="0.25">
      <c r="A184" s="2">
        <v>600</v>
      </c>
      <c r="B184" s="3">
        <v>507</v>
      </c>
      <c r="C184" s="11" t="s">
        <v>392</v>
      </c>
      <c r="D184" s="11" t="s">
        <v>369</v>
      </c>
      <c r="E184" s="29" t="s">
        <v>393</v>
      </c>
      <c r="F184" s="11"/>
      <c r="G184" s="11"/>
      <c r="H184" s="26" t="s">
        <v>394</v>
      </c>
      <c r="I184" s="11" t="s">
        <v>395</v>
      </c>
      <c r="J184" s="11"/>
      <c r="K184" s="17" t="s">
        <v>396</v>
      </c>
      <c r="L184" s="27" t="s">
        <v>397</v>
      </c>
      <c r="M184" s="28">
        <v>0</v>
      </c>
      <c r="N184" s="28">
        <v>0</v>
      </c>
      <c r="O184" s="28">
        <v>0</v>
      </c>
      <c r="P184" s="28">
        <v>1</v>
      </c>
      <c r="Q184" s="28">
        <v>0</v>
      </c>
      <c r="R184" s="28">
        <v>1</v>
      </c>
      <c r="S184" s="28">
        <v>0</v>
      </c>
      <c r="T184" s="28">
        <v>0</v>
      </c>
      <c r="U184" s="6">
        <v>5</v>
      </c>
    </row>
    <row r="185" spans="1:21" customFormat="1" ht="15" customHeight="1" x14ac:dyDescent="0.25">
      <c r="A185" s="2">
        <v>642</v>
      </c>
      <c r="B185" s="3">
        <v>549</v>
      </c>
      <c r="C185" s="10" t="s">
        <v>283</v>
      </c>
      <c r="D185" s="11"/>
      <c r="E185" s="10" t="s">
        <v>398</v>
      </c>
      <c r="F185" s="10"/>
      <c r="G185" s="10">
        <v>0</v>
      </c>
      <c r="H185" s="12" t="s">
        <v>296</v>
      </c>
      <c r="I185" s="12" t="s">
        <v>399</v>
      </c>
      <c r="J185" s="10"/>
      <c r="K185" s="10" t="s">
        <v>400</v>
      </c>
      <c r="L185" s="13" t="s">
        <v>401</v>
      </c>
      <c r="M185" s="10">
        <v>0</v>
      </c>
      <c r="N185" s="10">
        <v>0</v>
      </c>
      <c r="O185" s="10">
        <v>0</v>
      </c>
      <c r="P185" s="10">
        <v>1</v>
      </c>
      <c r="Q185" s="10">
        <v>0</v>
      </c>
      <c r="R185" s="10">
        <v>1</v>
      </c>
      <c r="S185" s="10">
        <v>0</v>
      </c>
      <c r="T185" s="10">
        <v>0</v>
      </c>
      <c r="U185" s="6">
        <v>5</v>
      </c>
    </row>
    <row r="186" spans="1:21" customFormat="1" ht="15" customHeight="1" x14ac:dyDescent="0.25">
      <c r="A186" s="2">
        <v>647</v>
      </c>
      <c r="B186" s="3">
        <v>554</v>
      </c>
      <c r="C186" s="10" t="s">
        <v>283</v>
      </c>
      <c r="D186" s="11"/>
      <c r="E186" s="10" t="s">
        <v>402</v>
      </c>
      <c r="F186" s="10"/>
      <c r="G186" s="10">
        <v>1</v>
      </c>
      <c r="H186" s="12" t="s">
        <v>296</v>
      </c>
      <c r="I186" s="10" t="s">
        <v>403</v>
      </c>
      <c r="J186" s="10"/>
      <c r="K186" s="10" t="s">
        <v>404</v>
      </c>
      <c r="L186" s="13" t="s">
        <v>405</v>
      </c>
      <c r="M186" s="10">
        <v>0</v>
      </c>
      <c r="N186" s="10">
        <v>0</v>
      </c>
      <c r="O186" s="10">
        <v>0</v>
      </c>
      <c r="P186" s="10">
        <v>1</v>
      </c>
      <c r="Q186" s="10">
        <v>0</v>
      </c>
      <c r="R186" s="10">
        <v>1</v>
      </c>
      <c r="S186" s="10">
        <v>0</v>
      </c>
      <c r="T186" s="10">
        <v>0</v>
      </c>
      <c r="U186" s="6">
        <v>5</v>
      </c>
    </row>
    <row r="187" spans="1:21" ht="15" customHeight="1" x14ac:dyDescent="0.25">
      <c r="A187" s="2">
        <v>730</v>
      </c>
      <c r="B187" s="3">
        <f t="shared" ref="B187" si="9">B186+1</f>
        <v>555</v>
      </c>
      <c r="C187" s="10" t="s">
        <v>283</v>
      </c>
      <c r="D187" s="11"/>
      <c r="E187" s="10" t="s">
        <v>406</v>
      </c>
      <c r="F187" s="10"/>
      <c r="G187" s="10">
        <v>1</v>
      </c>
      <c r="H187" s="12" t="s">
        <v>407</v>
      </c>
      <c r="I187" s="10" t="s">
        <v>408</v>
      </c>
      <c r="J187" s="10"/>
      <c r="K187" s="10" t="s">
        <v>409</v>
      </c>
      <c r="L187" s="10"/>
      <c r="M187" s="10">
        <v>0</v>
      </c>
      <c r="N187" s="10">
        <v>0</v>
      </c>
      <c r="O187" s="10">
        <v>0</v>
      </c>
      <c r="P187" s="10">
        <v>1</v>
      </c>
      <c r="Q187" s="10">
        <v>0</v>
      </c>
      <c r="R187" s="10">
        <v>0</v>
      </c>
      <c r="S187" s="10">
        <v>0</v>
      </c>
      <c r="T187" s="10">
        <v>0</v>
      </c>
      <c r="U187" s="6">
        <f t="shared" ref="U187" si="10">25*M187+25*N187+25*O187+2*P187+7*Q187+3*R187+3*S187+T187*10</f>
        <v>2</v>
      </c>
    </row>
    <row r="189" spans="1:21" s="39" customFormat="1" ht="15" customHeight="1" x14ac:dyDescent="0.25">
      <c r="A189" s="41">
        <v>785</v>
      </c>
      <c r="B189" s="42">
        <v>51</v>
      </c>
      <c r="C189" s="43" t="s">
        <v>367</v>
      </c>
      <c r="D189" s="43" t="s">
        <v>369</v>
      </c>
      <c r="E189" s="43"/>
      <c r="F189" s="43"/>
      <c r="G189" s="43"/>
      <c r="H189" s="44" t="s">
        <v>394</v>
      </c>
      <c r="I189" s="43" t="s">
        <v>410</v>
      </c>
      <c r="J189" s="43"/>
      <c r="K189" s="45" t="s">
        <v>250</v>
      </c>
      <c r="L189" s="46"/>
      <c r="M189" s="47">
        <v>0</v>
      </c>
      <c r="N189" s="47">
        <v>0</v>
      </c>
      <c r="O189" s="47">
        <v>0</v>
      </c>
      <c r="P189" s="47">
        <v>1</v>
      </c>
      <c r="Q189" s="47">
        <v>0</v>
      </c>
      <c r="R189" s="47">
        <v>0</v>
      </c>
      <c r="S189" s="47">
        <v>0</v>
      </c>
      <c r="T189" s="47">
        <v>0</v>
      </c>
      <c r="U189" s="37">
        <f t="shared" ref="U189" si="11">25*M189+25*N189+25*O189+2*P189+7*Q189+3*R189+3*S189+T189*10</f>
        <v>2</v>
      </c>
    </row>
    <row r="191" spans="1:21" ht="15" customHeight="1" x14ac:dyDescent="0.25">
      <c r="J191" s="1"/>
    </row>
    <row r="192" spans="1:21" ht="15" customHeight="1" x14ac:dyDescent="0.25">
      <c r="J192" s="1"/>
    </row>
    <row r="193" spans="10:10" ht="15" customHeight="1" x14ac:dyDescent="0.25">
      <c r="J193" s="1"/>
    </row>
    <row r="194" spans="10:10" ht="15" customHeight="1" x14ac:dyDescent="0.25">
      <c r="J194" s="1"/>
    </row>
    <row r="195" spans="10:10" ht="15" customHeight="1" x14ac:dyDescent="0.25">
      <c r="J195" s="1"/>
    </row>
    <row r="196" spans="10:10" ht="15" customHeight="1" x14ac:dyDescent="0.25">
      <c r="J196" s="1"/>
    </row>
  </sheetData>
  <sortState ref="C2:J160">
    <sortCondition ref="I1:I159"/>
  </sortState>
  <hyperlinks>
    <hyperlink ref="L161" r:id="rId1"/>
    <hyperlink ref="L162" r:id="rId2"/>
    <hyperlink ref="L163" r:id="rId3"/>
    <hyperlink ref="L164" r:id="rId4"/>
    <hyperlink ref="L165" r:id="rId5"/>
    <hyperlink ref="L169" r:id="rId6"/>
    <hyperlink ref="L170" r:id="rId7"/>
    <hyperlink ref="L171" r:id="rId8"/>
    <hyperlink ref="L173" r:id="rId9"/>
    <hyperlink ref="L174" r:id="rId10"/>
    <hyperlink ref="L175" r:id="rId11"/>
    <hyperlink ref="L177" r:id="rId12"/>
    <hyperlink ref="L178" r:id="rId13"/>
    <hyperlink ref="L179" r:id="rId14"/>
    <hyperlink ref="L180" r:id="rId15"/>
    <hyperlink ref="L182" r:id="rId16"/>
    <hyperlink ref="L184" r:id="rId17"/>
    <hyperlink ref="L185" r:id="rId18"/>
    <hyperlink ref="L186" r:id="rId19"/>
    <hyperlink ref="L2" r:id="rId20"/>
    <hyperlink ref="L3" r:id="rId21"/>
    <hyperlink ref="L6" r:id="rId22"/>
    <hyperlink ref="L4" r:id="rId23"/>
    <hyperlink ref="L5" r:id="rId24"/>
    <hyperlink ref="L7" r:id="rId25"/>
    <hyperlink ref="L61" r:id="rId26"/>
    <hyperlink ref="L8" r:id="rId27"/>
    <hyperlink ref="L9" r:id="rId28"/>
    <hyperlink ref="L10" r:id="rId29"/>
    <hyperlink ref="L11" r:id="rId30"/>
    <hyperlink ref="L12" r:id="rId31"/>
    <hyperlink ref="L13" r:id="rId32"/>
    <hyperlink ref="L14" r:id="rId33"/>
    <hyperlink ref="L15" r:id="rId34"/>
    <hyperlink ref="L16" r:id="rId35"/>
    <hyperlink ref="L17" r:id="rId36"/>
    <hyperlink ref="L18" r:id="rId37"/>
    <hyperlink ref="L19" r:id="rId38"/>
    <hyperlink ref="L20" r:id="rId39"/>
    <hyperlink ref="L21" r:id="rId40"/>
    <hyperlink ref="L22" r:id="rId41"/>
    <hyperlink ref="L24" r:id="rId42"/>
    <hyperlink ref="L25" r:id="rId43"/>
    <hyperlink ref="L26" r:id="rId44"/>
    <hyperlink ref="L27" r:id="rId45"/>
    <hyperlink ref="L28" r:id="rId46"/>
    <hyperlink ref="L29" r:id="rId47"/>
    <hyperlink ref="L30" r:id="rId48"/>
    <hyperlink ref="L31" r:id="rId49"/>
    <hyperlink ref="L32" r:id="rId50"/>
    <hyperlink ref="L33" r:id="rId51"/>
    <hyperlink ref="L34" r:id="rId52"/>
    <hyperlink ref="L35" r:id="rId53"/>
    <hyperlink ref="L36" r:id="rId54"/>
    <hyperlink ref="L37" r:id="rId55"/>
    <hyperlink ref="L38" r:id="rId56"/>
    <hyperlink ref="L39" r:id="rId57"/>
    <hyperlink ref="L40" r:id="rId58"/>
    <hyperlink ref="L41" r:id="rId59"/>
    <hyperlink ref="L42" r:id="rId60"/>
    <hyperlink ref="L43" r:id="rId61"/>
    <hyperlink ref="L44" r:id="rId62"/>
    <hyperlink ref="L45" r:id="rId63"/>
    <hyperlink ref="L46" r:id="rId64"/>
    <hyperlink ref="L47" r:id="rId65"/>
    <hyperlink ref="L48" r:id="rId66"/>
    <hyperlink ref="L49" r:id="rId67"/>
    <hyperlink ref="L50" r:id="rId68"/>
    <hyperlink ref="L51" r:id="rId69"/>
    <hyperlink ref="L52" r:id="rId70"/>
    <hyperlink ref="L53" r:id="rId71"/>
    <hyperlink ref="L54" r:id="rId72"/>
    <hyperlink ref="L55" r:id="rId73"/>
    <hyperlink ref="L56" r:id="rId74"/>
    <hyperlink ref="L57" r:id="rId75"/>
    <hyperlink ref="L58" r:id="rId76"/>
    <hyperlink ref="L60" r:id="rId77"/>
    <hyperlink ref="L136" r:id="rId78"/>
    <hyperlink ref="L137" r:id="rId79"/>
    <hyperlink ref="L138" r:id="rId80"/>
    <hyperlink ref="L139" r:id="rId81"/>
    <hyperlink ref="L140" r:id="rId82"/>
    <hyperlink ref="L141" r:id="rId83"/>
    <hyperlink ref="L142" r:id="rId84"/>
    <hyperlink ref="L143" r:id="rId85"/>
    <hyperlink ref="L144" r:id="rId86"/>
    <hyperlink ref="L145" r:id="rId87"/>
    <hyperlink ref="L146" r:id="rId88"/>
    <hyperlink ref="L147" r:id="rId89"/>
    <hyperlink ref="L148" r:id="rId90"/>
    <hyperlink ref="L149" r:id="rId91"/>
    <hyperlink ref="L150" r:id="rId92"/>
    <hyperlink ref="L151" r:id="rId93"/>
    <hyperlink ref="L152" r:id="rId94"/>
    <hyperlink ref="L153" r:id="rId95"/>
    <hyperlink ref="L154" r:id="rId96"/>
    <hyperlink ref="L155" r:id="rId97"/>
    <hyperlink ref="L156" r:id="rId98"/>
    <hyperlink ref="L157" r:id="rId99"/>
    <hyperlink ref="L158" r:id="rId100"/>
    <hyperlink ref="L159" r:id="rId101"/>
    <hyperlink ref="L62" r:id="rId102"/>
    <hyperlink ref="L63" r:id="rId103"/>
    <hyperlink ref="L64" r:id="rId104"/>
    <hyperlink ref="L65" r:id="rId105"/>
    <hyperlink ref="L66" r:id="rId106"/>
    <hyperlink ref="L128" r:id="rId107"/>
    <hyperlink ref="L67" r:id="rId108"/>
    <hyperlink ref="L68" r:id="rId109"/>
    <hyperlink ref="L69" r:id="rId110"/>
    <hyperlink ref="L70" r:id="rId111"/>
    <hyperlink ref="L71" r:id="rId112"/>
    <hyperlink ref="L72" r:id="rId113"/>
    <hyperlink ref="L80" r:id="rId114"/>
    <hyperlink ref="L89" r:id="rId115"/>
    <hyperlink ref="L82" r:id="rId116"/>
    <hyperlink ref="L73" r:id="rId117"/>
    <hyperlink ref="L74" r:id="rId118"/>
    <hyperlink ref="L75" r:id="rId119"/>
    <hyperlink ref="L76" r:id="rId120"/>
    <hyperlink ref="L77" r:id="rId121"/>
    <hyperlink ref="L78" r:id="rId122"/>
    <hyperlink ref="L79" r:id="rId123"/>
    <hyperlink ref="L81" r:id="rId124"/>
    <hyperlink ref="L83" r:id="rId125"/>
    <hyperlink ref="L84" r:id="rId126"/>
    <hyperlink ref="L85" r:id="rId127"/>
    <hyperlink ref="L86" r:id="rId128"/>
    <hyperlink ref="L87" r:id="rId129"/>
    <hyperlink ref="L88" r:id="rId130"/>
    <hyperlink ref="L90" r:id="rId131"/>
    <hyperlink ref="L91" r:id="rId132"/>
    <hyperlink ref="L92" r:id="rId133"/>
    <hyperlink ref="L93" r:id="rId134"/>
    <hyperlink ref="L94" r:id="rId135"/>
    <hyperlink ref="L95" r:id="rId136"/>
    <hyperlink ref="L96" r:id="rId137"/>
    <hyperlink ref="L97" r:id="rId138"/>
    <hyperlink ref="L98" r:id="rId139"/>
    <hyperlink ref="L99" r:id="rId140"/>
    <hyperlink ref="L100" r:id="rId141"/>
    <hyperlink ref="L101" r:id="rId142"/>
    <hyperlink ref="L102" r:id="rId143"/>
    <hyperlink ref="L103" r:id="rId144"/>
    <hyperlink ref="L104" r:id="rId145"/>
    <hyperlink ref="L105" r:id="rId146"/>
    <hyperlink ref="L106" r:id="rId147"/>
    <hyperlink ref="L107" r:id="rId148"/>
    <hyperlink ref="L108" r:id="rId149"/>
    <hyperlink ref="L109" r:id="rId150"/>
    <hyperlink ref="L110" r:id="rId151"/>
    <hyperlink ref="L112" r:id="rId152"/>
    <hyperlink ref="L113" r:id="rId153"/>
    <hyperlink ref="L114" r:id="rId154"/>
    <hyperlink ref="L115" r:id="rId155"/>
    <hyperlink ref="L116" r:id="rId156"/>
    <hyperlink ref="L117" r:id="rId157"/>
    <hyperlink ref="L118" r:id="rId158"/>
    <hyperlink ref="L119" r:id="rId159"/>
    <hyperlink ref="L120" r:id="rId160"/>
    <hyperlink ref="L121" r:id="rId161"/>
    <hyperlink ref="L122" r:id="rId162"/>
    <hyperlink ref="L123" r:id="rId163"/>
    <hyperlink ref="L124" r:id="rId164"/>
    <hyperlink ref="L126" r:id="rId165"/>
    <hyperlink ref="L127" r:id="rId166"/>
    <hyperlink ref="L129" r:id="rId167"/>
    <hyperlink ref="L130" r:id="rId168"/>
    <hyperlink ref="L131" r:id="rId169"/>
    <hyperlink ref="L132" r:id="rId170"/>
    <hyperlink ref="L133" r:id="rId171"/>
    <hyperlink ref="L134" r:id="rId172"/>
    <hyperlink ref="L135" r:id="rId173"/>
  </hyperlinks>
  <pageMargins left="0.7" right="0.7" top="0.75" bottom="0.75" header="0.3" footer="0.3"/>
  <pageSetup paperSize="9" orientation="portrait" verticalDpi="0"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2"/>
  <sheetViews>
    <sheetView tabSelected="1" workbookViewId="0">
      <selection activeCell="B182" sqref="B182"/>
    </sheetView>
  </sheetViews>
  <sheetFormatPr defaultRowHeight="15" customHeight="1" x14ac:dyDescent="0.25"/>
  <cols>
    <col min="9" max="9" width="36.5703125" customWidth="1"/>
  </cols>
  <sheetData>
    <row r="1" spans="1:24" ht="15" customHeight="1" x14ac:dyDescent="0.25">
      <c r="A1" s="78" t="s">
        <v>816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4" ht="15" customHeight="1" x14ac:dyDescent="0.25">
      <c r="A2" s="78" t="s">
        <v>791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4" ht="15" customHeight="1" x14ac:dyDescent="0.25">
      <c r="A3" s="31" t="s">
        <v>427</v>
      </c>
      <c r="B3" s="32" t="s">
        <v>428</v>
      </c>
      <c r="C3" s="33" t="s">
        <v>429</v>
      </c>
      <c r="D3" s="33" t="s">
        <v>430</v>
      </c>
      <c r="E3" s="33" t="s">
        <v>431</v>
      </c>
      <c r="F3" s="33" t="s">
        <v>432</v>
      </c>
      <c r="G3" s="33" t="s">
        <v>433</v>
      </c>
      <c r="H3" s="33" t="s">
        <v>434</v>
      </c>
      <c r="I3" s="33" t="s">
        <v>435</v>
      </c>
      <c r="J3" s="33" t="s">
        <v>437</v>
      </c>
      <c r="K3" s="65" t="s">
        <v>438</v>
      </c>
      <c r="L3" s="62" t="s">
        <v>792</v>
      </c>
      <c r="M3" s="33" t="s">
        <v>793</v>
      </c>
      <c r="N3" s="33" t="s">
        <v>794</v>
      </c>
      <c r="O3" s="33" t="s">
        <v>795</v>
      </c>
      <c r="P3" s="35" t="s">
        <v>439</v>
      </c>
      <c r="Q3" s="35" t="s">
        <v>440</v>
      </c>
      <c r="R3" s="35" t="s">
        <v>441</v>
      </c>
      <c r="S3" s="35" t="s">
        <v>442</v>
      </c>
      <c r="T3" s="35" t="s">
        <v>443</v>
      </c>
      <c r="U3" s="35" t="s">
        <v>444</v>
      </c>
      <c r="V3" s="35" t="s">
        <v>445</v>
      </c>
      <c r="W3" s="35" t="s">
        <v>446</v>
      </c>
      <c r="X3" s="36" t="s">
        <v>447</v>
      </c>
    </row>
    <row r="4" spans="1:24" ht="15" customHeight="1" x14ac:dyDescent="0.25">
      <c r="A4">
        <v>1</v>
      </c>
      <c r="B4">
        <v>1</v>
      </c>
      <c r="C4" t="s">
        <v>283</v>
      </c>
      <c r="D4">
        <v>6</v>
      </c>
      <c r="E4" t="s">
        <v>796</v>
      </c>
      <c r="F4" t="s">
        <v>797</v>
      </c>
      <c r="G4">
        <v>1</v>
      </c>
      <c r="H4" s="66" t="s">
        <v>311</v>
      </c>
      <c r="I4" s="67" t="s">
        <v>798</v>
      </c>
      <c r="J4" s="67" t="s">
        <v>799</v>
      </c>
      <c r="K4" s="68" t="s">
        <v>800</v>
      </c>
      <c r="L4">
        <v>0.2</v>
      </c>
      <c r="M4" s="69">
        <v>0.17100000000000001</v>
      </c>
      <c r="N4" s="69">
        <v>0.187</v>
      </c>
      <c r="O4" s="69">
        <v>0.16800000000000001</v>
      </c>
      <c r="P4" s="69">
        <v>1</v>
      </c>
      <c r="Q4" s="69">
        <v>1</v>
      </c>
      <c r="R4" s="69">
        <v>1</v>
      </c>
      <c r="S4" s="69">
        <v>1</v>
      </c>
      <c r="T4" s="69">
        <v>1</v>
      </c>
      <c r="U4" s="69">
        <v>1</v>
      </c>
      <c r="V4" s="69">
        <v>1</v>
      </c>
      <c r="W4" s="69">
        <v>1</v>
      </c>
      <c r="X4">
        <f>10*L4+25*P4+25*Q4+25*R4+2*S4+7*T4+3*U4+3*V4+10*W4</f>
        <v>102</v>
      </c>
    </row>
    <row r="5" spans="1:24" ht="15" customHeight="1" x14ac:dyDescent="0.25">
      <c r="A5" s="78" t="s">
        <v>801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4" ht="15" customHeight="1" x14ac:dyDescent="0.25">
      <c r="A6" s="31" t="s">
        <v>427</v>
      </c>
      <c r="B6" s="32" t="s">
        <v>428</v>
      </c>
      <c r="C6" s="33" t="s">
        <v>429</v>
      </c>
      <c r="D6" s="33" t="s">
        <v>430</v>
      </c>
      <c r="E6" s="33" t="s">
        <v>431</v>
      </c>
      <c r="F6" s="33" t="s">
        <v>432</v>
      </c>
      <c r="G6" s="33" t="s">
        <v>433</v>
      </c>
      <c r="H6" s="33" t="s">
        <v>434</v>
      </c>
      <c r="I6" s="33" t="s">
        <v>435</v>
      </c>
      <c r="J6" s="33" t="s">
        <v>437</v>
      </c>
      <c r="K6" s="65" t="s">
        <v>438</v>
      </c>
      <c r="L6" s="33" t="s">
        <v>793</v>
      </c>
      <c r="M6" s="33" t="s">
        <v>794</v>
      </c>
      <c r="N6" s="33" t="s">
        <v>795</v>
      </c>
      <c r="O6" s="35" t="s">
        <v>439</v>
      </c>
      <c r="P6" s="35" t="s">
        <v>440</v>
      </c>
      <c r="Q6" s="35" t="s">
        <v>441</v>
      </c>
      <c r="R6" s="35" t="s">
        <v>442</v>
      </c>
      <c r="S6" s="35" t="s">
        <v>443</v>
      </c>
      <c r="T6" s="35" t="s">
        <v>444</v>
      </c>
      <c r="U6" s="35" t="s">
        <v>445</v>
      </c>
      <c r="V6" s="35" t="s">
        <v>446</v>
      </c>
      <c r="W6" s="36" t="s">
        <v>447</v>
      </c>
    </row>
    <row r="7" spans="1:24" ht="15" customHeight="1" x14ac:dyDescent="0.25">
      <c r="A7" s="70">
        <v>2</v>
      </c>
      <c r="B7" s="70">
        <v>1</v>
      </c>
      <c r="C7" s="16" t="s">
        <v>283</v>
      </c>
      <c r="D7" s="71">
        <v>4</v>
      </c>
      <c r="E7" s="16" t="s">
        <v>802</v>
      </c>
      <c r="F7" s="16" t="s">
        <v>803</v>
      </c>
      <c r="G7" s="16">
        <v>1</v>
      </c>
      <c r="H7" s="6" t="s">
        <v>296</v>
      </c>
      <c r="I7" s="18" t="s">
        <v>804</v>
      </c>
      <c r="J7" s="16" t="s">
        <v>805</v>
      </c>
      <c r="K7" s="19" t="s">
        <v>806</v>
      </c>
      <c r="L7" s="72">
        <v>0.83199999999999996</v>
      </c>
      <c r="M7" s="72">
        <v>2.0289999999999999</v>
      </c>
      <c r="N7" s="72">
        <v>0.88</v>
      </c>
      <c r="O7" s="16">
        <v>0</v>
      </c>
      <c r="P7" s="16">
        <v>0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>
        <f>25*O7+25*P7+25*Q7+2*R7+7*S7+3*T7+3*U7+10*V7</f>
        <v>50</v>
      </c>
    </row>
    <row r="8" spans="1:24" ht="15" customHeight="1" x14ac:dyDescent="0.25">
      <c r="A8" s="70">
        <v>3</v>
      </c>
      <c r="B8" s="70">
        <v>2</v>
      </c>
      <c r="C8" s="10" t="s">
        <v>283</v>
      </c>
      <c r="D8" s="73">
        <v>6</v>
      </c>
      <c r="E8" s="10" t="s">
        <v>807</v>
      </c>
      <c r="F8" s="10"/>
      <c r="G8" s="10">
        <v>1</v>
      </c>
      <c r="H8" s="12" t="s">
        <v>302</v>
      </c>
      <c r="I8" s="10" t="s">
        <v>808</v>
      </c>
      <c r="J8" s="12" t="s">
        <v>809</v>
      </c>
      <c r="K8" s="13" t="s">
        <v>810</v>
      </c>
      <c r="L8" s="6">
        <v>0</v>
      </c>
      <c r="M8" s="6">
        <v>0</v>
      </c>
      <c r="N8" s="72">
        <v>0.11899999999999999</v>
      </c>
      <c r="O8" s="10">
        <v>0</v>
      </c>
      <c r="P8" s="10">
        <v>0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0</v>
      </c>
      <c r="W8">
        <f t="shared" ref="W8:W9" si="0">25*O8+25*P8+25*Q8+2*R8+7*S8+3*T8+3*U8+10*V8</f>
        <v>40</v>
      </c>
    </row>
    <row r="9" spans="1:24" ht="15" customHeight="1" x14ac:dyDescent="0.25">
      <c r="A9" s="70">
        <v>4</v>
      </c>
      <c r="B9" s="70">
        <v>3</v>
      </c>
      <c r="C9" s="10" t="s">
        <v>283</v>
      </c>
      <c r="D9">
        <v>12</v>
      </c>
      <c r="E9" t="s">
        <v>811</v>
      </c>
      <c r="G9">
        <v>1</v>
      </c>
      <c r="H9" t="s">
        <v>422</v>
      </c>
      <c r="I9" t="s">
        <v>812</v>
      </c>
      <c r="J9" t="s">
        <v>813</v>
      </c>
      <c r="K9" s="68" t="s">
        <v>814</v>
      </c>
      <c r="L9" s="74">
        <v>0</v>
      </c>
      <c r="M9" s="74">
        <v>0</v>
      </c>
      <c r="N9" s="69">
        <v>0.10299999999999999</v>
      </c>
      <c r="O9" s="69">
        <v>0</v>
      </c>
      <c r="P9" s="69">
        <v>0</v>
      </c>
      <c r="Q9" s="69">
        <v>1</v>
      </c>
      <c r="R9" s="69">
        <v>1</v>
      </c>
      <c r="S9" s="69">
        <v>1</v>
      </c>
      <c r="T9" s="69">
        <v>1</v>
      </c>
      <c r="U9" s="69">
        <v>1</v>
      </c>
      <c r="V9" s="69">
        <v>0</v>
      </c>
      <c r="W9">
        <f t="shared" si="0"/>
        <v>40</v>
      </c>
    </row>
    <row r="10" spans="1:24" ht="15" customHeight="1" x14ac:dyDescent="0.25">
      <c r="A10" s="78" t="s">
        <v>818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4" ht="15" customHeight="1" x14ac:dyDescent="0.25">
      <c r="A11" s="31" t="s">
        <v>427</v>
      </c>
      <c r="B11" s="32" t="s">
        <v>428</v>
      </c>
      <c r="C11" s="33" t="s">
        <v>429</v>
      </c>
      <c r="D11" s="33" t="s">
        <v>430</v>
      </c>
      <c r="E11" s="33" t="s">
        <v>431</v>
      </c>
      <c r="F11" s="33" t="s">
        <v>432</v>
      </c>
      <c r="G11" s="33" t="s">
        <v>433</v>
      </c>
      <c r="H11" s="33" t="s">
        <v>434</v>
      </c>
      <c r="I11" s="4" t="s">
        <v>435</v>
      </c>
      <c r="J11" s="34" t="s">
        <v>436</v>
      </c>
      <c r="K11" s="32" t="s">
        <v>437</v>
      </c>
      <c r="L11" s="32" t="s">
        <v>438</v>
      </c>
      <c r="M11" s="35" t="s">
        <v>439</v>
      </c>
      <c r="N11" s="35" t="s">
        <v>440</v>
      </c>
      <c r="O11" s="35" t="s">
        <v>441</v>
      </c>
      <c r="P11" s="35" t="s">
        <v>442</v>
      </c>
      <c r="Q11" s="35" t="s">
        <v>443</v>
      </c>
      <c r="R11" s="35" t="s">
        <v>444</v>
      </c>
      <c r="S11" s="35" t="s">
        <v>445</v>
      </c>
      <c r="T11" s="35" t="s">
        <v>446</v>
      </c>
      <c r="U11" s="36" t="s">
        <v>447</v>
      </c>
    </row>
    <row r="12" spans="1:24" ht="15" customHeight="1" x14ac:dyDescent="0.25">
      <c r="A12" s="75">
        <v>5</v>
      </c>
      <c r="B12" s="76">
        <v>1</v>
      </c>
      <c r="C12" s="4" t="s">
        <v>283</v>
      </c>
      <c r="D12" s="6">
        <v>4</v>
      </c>
      <c r="E12" s="6" t="s">
        <v>515</v>
      </c>
      <c r="F12" s="6" t="s">
        <v>516</v>
      </c>
      <c r="G12" s="6">
        <v>1</v>
      </c>
      <c r="H12" s="30" t="s">
        <v>422</v>
      </c>
      <c r="I12" s="30" t="s">
        <v>40</v>
      </c>
      <c r="J12" s="48"/>
      <c r="K12" s="30" t="s">
        <v>41</v>
      </c>
      <c r="L12" s="49" t="s">
        <v>517</v>
      </c>
      <c r="M12" s="6">
        <v>1</v>
      </c>
      <c r="N12" s="6">
        <v>0</v>
      </c>
      <c r="O12" s="6">
        <v>0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1">
        <f>25*M12+25*N12+25*O12+2*P12+7*Q12+3*R12+3*S12+10*T12</f>
        <v>50</v>
      </c>
      <c r="V12" s="1"/>
    </row>
    <row r="13" spans="1:24" ht="15" customHeight="1" x14ac:dyDescent="0.25">
      <c r="A13" s="75">
        <v>6</v>
      </c>
      <c r="B13" s="77">
        <v>2</v>
      </c>
      <c r="C13" s="4" t="s">
        <v>283</v>
      </c>
      <c r="D13" s="5">
        <v>4</v>
      </c>
      <c r="E13" s="6" t="s">
        <v>284</v>
      </c>
      <c r="F13" s="6" t="s">
        <v>285</v>
      </c>
      <c r="G13" s="6">
        <v>1</v>
      </c>
      <c r="H13" s="6" t="s">
        <v>286</v>
      </c>
      <c r="I13" s="7" t="s">
        <v>287</v>
      </c>
      <c r="J13" s="6"/>
      <c r="K13" s="7" t="s">
        <v>288</v>
      </c>
      <c r="L13" s="8" t="s">
        <v>289</v>
      </c>
      <c r="M13" s="6">
        <v>1</v>
      </c>
      <c r="N13" s="6">
        <v>0</v>
      </c>
      <c r="O13" s="6">
        <v>0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f>25*M13+25*N13+25*O13+2*P13+7*Q13+3*R13+3*S13+T13*10</f>
        <v>50</v>
      </c>
    </row>
    <row r="14" spans="1:24" ht="15" customHeight="1" x14ac:dyDescent="0.25">
      <c r="A14" s="75">
        <v>7</v>
      </c>
      <c r="B14" s="76">
        <v>3</v>
      </c>
      <c r="C14" s="4" t="s">
        <v>283</v>
      </c>
      <c r="D14" s="1">
        <v>12</v>
      </c>
      <c r="E14" s="1" t="s">
        <v>451</v>
      </c>
      <c r="F14" s="1" t="s">
        <v>452</v>
      </c>
      <c r="G14" s="1">
        <v>1</v>
      </c>
      <c r="H14" s="30" t="s">
        <v>422</v>
      </c>
      <c r="I14" s="30" t="s">
        <v>0</v>
      </c>
      <c r="J14" s="48"/>
      <c r="K14" s="30" t="s">
        <v>1</v>
      </c>
      <c r="L14" s="49" t="s">
        <v>450</v>
      </c>
      <c r="M14" s="1">
        <v>1</v>
      </c>
      <c r="N14" s="1">
        <v>0</v>
      </c>
      <c r="O14" s="1">
        <v>0</v>
      </c>
      <c r="P14" s="6">
        <v>1</v>
      </c>
      <c r="Q14" s="6">
        <v>1</v>
      </c>
      <c r="R14" s="6">
        <v>1</v>
      </c>
      <c r="S14" s="6">
        <v>1</v>
      </c>
      <c r="T14" s="6">
        <v>0</v>
      </c>
      <c r="U14" s="1">
        <f t="shared" ref="U14:U36" si="1">25*M14+25*N14+25*O14+2*P14+7*Q14+3*R14+3*S14+10*T14</f>
        <v>40</v>
      </c>
      <c r="V14" s="1"/>
    </row>
    <row r="15" spans="1:24" ht="15" customHeight="1" x14ac:dyDescent="0.25">
      <c r="A15" s="75">
        <v>8</v>
      </c>
      <c r="B15" s="77">
        <v>4</v>
      </c>
      <c r="C15" s="4" t="s">
        <v>283</v>
      </c>
      <c r="D15" s="6">
        <v>2</v>
      </c>
      <c r="E15" s="1" t="s">
        <v>460</v>
      </c>
      <c r="F15" s="6" t="s">
        <v>459</v>
      </c>
      <c r="G15" s="6">
        <v>1</v>
      </c>
      <c r="H15" s="30" t="s">
        <v>422</v>
      </c>
      <c r="I15" s="30" t="s">
        <v>4</v>
      </c>
      <c r="J15" s="48"/>
      <c r="K15" s="30" t="s">
        <v>5</v>
      </c>
      <c r="L15" s="49" t="s">
        <v>458</v>
      </c>
      <c r="M15" s="6">
        <v>1</v>
      </c>
      <c r="N15" s="6">
        <v>0</v>
      </c>
      <c r="O15" s="6">
        <v>0</v>
      </c>
      <c r="P15" s="6">
        <v>1</v>
      </c>
      <c r="Q15" s="6">
        <v>1</v>
      </c>
      <c r="R15" s="6">
        <v>1</v>
      </c>
      <c r="S15" s="6">
        <v>1</v>
      </c>
      <c r="T15" s="6">
        <v>0</v>
      </c>
      <c r="U15" s="1">
        <f t="shared" si="1"/>
        <v>40</v>
      </c>
      <c r="V15" s="1"/>
    </row>
    <row r="16" spans="1:24" ht="15" customHeight="1" x14ac:dyDescent="0.25">
      <c r="A16" s="75">
        <v>9</v>
      </c>
      <c r="B16" s="76">
        <v>5</v>
      </c>
      <c r="C16" s="4" t="s">
        <v>283</v>
      </c>
      <c r="D16" s="1">
        <v>3</v>
      </c>
      <c r="E16" s="48" t="s">
        <v>456</v>
      </c>
      <c r="F16" s="1" t="s">
        <v>455</v>
      </c>
      <c r="G16" s="6">
        <v>1</v>
      </c>
      <c r="H16" s="30" t="s">
        <v>424</v>
      </c>
      <c r="I16" s="30" t="s">
        <v>6</v>
      </c>
      <c r="J16" s="48"/>
      <c r="K16" s="30" t="s">
        <v>7</v>
      </c>
      <c r="L16" s="49" t="s">
        <v>454</v>
      </c>
      <c r="M16" s="6">
        <v>1</v>
      </c>
      <c r="N16" s="6">
        <v>0</v>
      </c>
      <c r="O16" s="6">
        <v>0</v>
      </c>
      <c r="P16" s="6">
        <v>1</v>
      </c>
      <c r="Q16" s="6">
        <v>1</v>
      </c>
      <c r="R16" s="6">
        <v>1</v>
      </c>
      <c r="S16" s="6">
        <v>1</v>
      </c>
      <c r="T16" s="6">
        <v>0</v>
      </c>
      <c r="U16" s="1">
        <f t="shared" si="1"/>
        <v>40</v>
      </c>
      <c r="V16" s="1"/>
    </row>
    <row r="17" spans="1:22" ht="15" customHeight="1" x14ac:dyDescent="0.25">
      <c r="A17" s="75">
        <v>10</v>
      </c>
      <c r="B17" s="77">
        <v>6</v>
      </c>
      <c r="C17" s="1" t="s">
        <v>423</v>
      </c>
      <c r="D17" s="6">
        <v>4</v>
      </c>
      <c r="E17" s="6" t="s">
        <v>466</v>
      </c>
      <c r="F17" s="6" t="s">
        <v>467</v>
      </c>
      <c r="G17" s="6">
        <v>1</v>
      </c>
      <c r="H17" s="30" t="s">
        <v>421</v>
      </c>
      <c r="I17" s="30" t="s">
        <v>413</v>
      </c>
      <c r="J17" s="48"/>
      <c r="K17" s="30" t="s">
        <v>414</v>
      </c>
      <c r="L17" s="49" t="s">
        <v>468</v>
      </c>
      <c r="M17" s="6">
        <v>1</v>
      </c>
      <c r="N17" s="6">
        <v>0</v>
      </c>
      <c r="O17" s="6">
        <v>0</v>
      </c>
      <c r="P17" s="6">
        <v>1</v>
      </c>
      <c r="Q17" s="6">
        <v>1</v>
      </c>
      <c r="R17" s="6">
        <v>1</v>
      </c>
      <c r="S17" s="6">
        <v>1</v>
      </c>
      <c r="T17" s="6">
        <v>0</v>
      </c>
      <c r="U17" s="1">
        <f t="shared" si="1"/>
        <v>40</v>
      </c>
      <c r="V17" s="1"/>
    </row>
    <row r="18" spans="1:22" ht="15" customHeight="1" x14ac:dyDescent="0.25">
      <c r="A18" s="75">
        <v>11</v>
      </c>
      <c r="B18" s="76">
        <v>7</v>
      </c>
      <c r="C18" s="4" t="s">
        <v>283</v>
      </c>
      <c r="D18" s="6">
        <v>4</v>
      </c>
      <c r="E18" s="6" t="s">
        <v>491</v>
      </c>
      <c r="F18" s="1" t="s">
        <v>492</v>
      </c>
      <c r="G18" s="6">
        <v>1</v>
      </c>
      <c r="H18" s="30" t="s">
        <v>422</v>
      </c>
      <c r="I18" s="30" t="s">
        <v>23</v>
      </c>
      <c r="J18" s="48"/>
      <c r="K18" s="30" t="s">
        <v>24</v>
      </c>
      <c r="L18" s="49" t="s">
        <v>490</v>
      </c>
      <c r="M18" s="6">
        <v>1</v>
      </c>
      <c r="N18" s="6">
        <v>0</v>
      </c>
      <c r="O18" s="6">
        <v>0</v>
      </c>
      <c r="P18" s="6">
        <v>1</v>
      </c>
      <c r="Q18" s="6">
        <v>1</v>
      </c>
      <c r="R18" s="6">
        <v>1</v>
      </c>
      <c r="S18" s="6">
        <v>1</v>
      </c>
      <c r="T18" s="6">
        <v>0</v>
      </c>
      <c r="U18" s="1">
        <f t="shared" si="1"/>
        <v>40</v>
      </c>
      <c r="V18" s="1"/>
    </row>
    <row r="19" spans="1:22" ht="15" customHeight="1" x14ac:dyDescent="0.25">
      <c r="A19" s="75">
        <v>12</v>
      </c>
      <c r="B19" s="77">
        <v>8</v>
      </c>
      <c r="C19" s="4" t="s">
        <v>283</v>
      </c>
      <c r="D19" s="6">
        <v>4</v>
      </c>
      <c r="E19" s="6" t="s">
        <v>499</v>
      </c>
      <c r="F19" s="1" t="s">
        <v>500</v>
      </c>
      <c r="G19" s="6">
        <v>1</v>
      </c>
      <c r="H19" s="30" t="s">
        <v>422</v>
      </c>
      <c r="I19" s="30" t="s">
        <v>29</v>
      </c>
      <c r="J19" s="48"/>
      <c r="K19" s="30" t="s">
        <v>30</v>
      </c>
      <c r="L19" s="49" t="s">
        <v>501</v>
      </c>
      <c r="M19" s="6">
        <v>1</v>
      </c>
      <c r="N19" s="6">
        <v>0</v>
      </c>
      <c r="O19" s="6">
        <v>0</v>
      </c>
      <c r="P19" s="6">
        <v>1</v>
      </c>
      <c r="Q19" s="6">
        <v>1</v>
      </c>
      <c r="R19" s="6">
        <v>1</v>
      </c>
      <c r="S19" s="6">
        <v>1</v>
      </c>
      <c r="T19" s="6">
        <v>0</v>
      </c>
      <c r="U19" s="1">
        <f t="shared" si="1"/>
        <v>40</v>
      </c>
      <c r="V19" s="1"/>
    </row>
    <row r="20" spans="1:22" ht="15" customHeight="1" x14ac:dyDescent="0.25">
      <c r="A20" s="75">
        <v>13</v>
      </c>
      <c r="B20" s="76">
        <v>9</v>
      </c>
      <c r="C20" s="4" t="s">
        <v>283</v>
      </c>
      <c r="D20" s="6">
        <v>4</v>
      </c>
      <c r="E20" s="6" t="s">
        <v>512</v>
      </c>
      <c r="F20" s="6" t="s">
        <v>513</v>
      </c>
      <c r="G20" s="6">
        <v>1</v>
      </c>
      <c r="H20" s="30" t="s">
        <v>422</v>
      </c>
      <c r="I20" s="30" t="s">
        <v>38</v>
      </c>
      <c r="J20" s="48"/>
      <c r="K20" s="30" t="s">
        <v>39</v>
      </c>
      <c r="L20" s="49" t="s">
        <v>514</v>
      </c>
      <c r="M20" s="6">
        <v>1</v>
      </c>
      <c r="N20" s="6">
        <v>0</v>
      </c>
      <c r="O20" s="6">
        <v>0</v>
      </c>
      <c r="P20" s="6">
        <v>1</v>
      </c>
      <c r="Q20" s="6">
        <v>1</v>
      </c>
      <c r="R20" s="6">
        <v>1</v>
      </c>
      <c r="S20" s="6">
        <v>1</v>
      </c>
      <c r="T20" s="6">
        <v>0</v>
      </c>
      <c r="U20" s="1">
        <f t="shared" si="1"/>
        <v>40</v>
      </c>
      <c r="V20" s="1"/>
    </row>
    <row r="21" spans="1:22" ht="15" customHeight="1" x14ac:dyDescent="0.25">
      <c r="A21" s="75">
        <v>14</v>
      </c>
      <c r="B21" s="77">
        <v>10</v>
      </c>
      <c r="C21" s="4" t="s">
        <v>283</v>
      </c>
      <c r="D21" s="6">
        <v>4</v>
      </c>
      <c r="E21" s="6" t="s">
        <v>518</v>
      </c>
      <c r="F21" s="6" t="s">
        <v>519</v>
      </c>
      <c r="G21" s="6">
        <v>1</v>
      </c>
      <c r="H21" s="30" t="s">
        <v>422</v>
      </c>
      <c r="I21" s="30" t="s">
        <v>42</v>
      </c>
      <c r="J21" s="48"/>
      <c r="K21" s="30" t="s">
        <v>43</v>
      </c>
      <c r="L21" s="49" t="s">
        <v>520</v>
      </c>
      <c r="M21" s="6">
        <v>1</v>
      </c>
      <c r="N21" s="6">
        <v>0</v>
      </c>
      <c r="O21" s="6">
        <v>0</v>
      </c>
      <c r="P21" s="6">
        <v>1</v>
      </c>
      <c r="Q21" s="6">
        <v>1</v>
      </c>
      <c r="R21" s="6">
        <v>1</v>
      </c>
      <c r="S21" s="6">
        <v>1</v>
      </c>
      <c r="T21" s="6">
        <v>0</v>
      </c>
      <c r="U21" s="1">
        <f t="shared" si="1"/>
        <v>40</v>
      </c>
      <c r="V21" s="1"/>
    </row>
    <row r="22" spans="1:22" ht="15" customHeight="1" x14ac:dyDescent="0.25">
      <c r="A22" s="75">
        <v>15</v>
      </c>
      <c r="B22" s="76">
        <v>11</v>
      </c>
      <c r="C22" s="4" t="s">
        <v>283</v>
      </c>
      <c r="D22" s="6">
        <v>6</v>
      </c>
      <c r="E22" s="6" t="s">
        <v>542</v>
      </c>
      <c r="F22" s="1" t="s">
        <v>543</v>
      </c>
      <c r="G22" s="6">
        <v>1</v>
      </c>
      <c r="H22" s="30" t="s">
        <v>421</v>
      </c>
      <c r="I22" s="30" t="s">
        <v>56</v>
      </c>
      <c r="J22" s="48"/>
      <c r="K22" s="30" t="s">
        <v>57</v>
      </c>
      <c r="L22" s="49" t="s">
        <v>541</v>
      </c>
      <c r="M22" s="6">
        <v>1</v>
      </c>
      <c r="N22" s="6">
        <v>0</v>
      </c>
      <c r="O22" s="6">
        <v>0</v>
      </c>
      <c r="P22" s="6">
        <v>1</v>
      </c>
      <c r="Q22" s="6">
        <v>1</v>
      </c>
      <c r="R22" s="6">
        <v>1</v>
      </c>
      <c r="S22" s="6">
        <v>1</v>
      </c>
      <c r="T22" s="6">
        <v>0</v>
      </c>
      <c r="U22" s="6">
        <f t="shared" si="1"/>
        <v>40</v>
      </c>
      <c r="V22" s="1"/>
    </row>
    <row r="23" spans="1:22" ht="15" customHeight="1" x14ac:dyDescent="0.25">
      <c r="A23" s="75">
        <v>16</v>
      </c>
      <c r="B23" s="77">
        <v>12</v>
      </c>
      <c r="C23" s="4" t="s">
        <v>283</v>
      </c>
      <c r="D23" s="6">
        <v>8</v>
      </c>
      <c r="E23" s="6" t="s">
        <v>548</v>
      </c>
      <c r="F23" s="1" t="s">
        <v>549</v>
      </c>
      <c r="G23" s="6">
        <v>1</v>
      </c>
      <c r="H23" s="30" t="s">
        <v>422</v>
      </c>
      <c r="I23" s="30" t="s">
        <v>63</v>
      </c>
      <c r="J23" s="48"/>
      <c r="K23" s="30" t="s">
        <v>64</v>
      </c>
      <c r="L23" s="49" t="s">
        <v>550</v>
      </c>
      <c r="M23" s="6">
        <v>1</v>
      </c>
      <c r="N23" s="6">
        <v>0</v>
      </c>
      <c r="O23" s="6">
        <v>0</v>
      </c>
      <c r="P23" s="6">
        <v>1</v>
      </c>
      <c r="Q23" s="6">
        <v>1</v>
      </c>
      <c r="R23" s="6">
        <v>1</v>
      </c>
      <c r="S23" s="6">
        <v>1</v>
      </c>
      <c r="T23" s="6">
        <v>0</v>
      </c>
      <c r="U23" s="6">
        <f t="shared" si="1"/>
        <v>40</v>
      </c>
      <c r="V23" s="1"/>
    </row>
    <row r="24" spans="1:22" ht="15" customHeight="1" x14ac:dyDescent="0.25">
      <c r="A24" s="75">
        <v>17</v>
      </c>
      <c r="B24" s="76">
        <v>13</v>
      </c>
      <c r="C24" s="4" t="s">
        <v>283</v>
      </c>
      <c r="D24" s="6">
        <v>4</v>
      </c>
      <c r="E24" s="6" t="s">
        <v>631</v>
      </c>
      <c r="F24" s="1" t="s">
        <v>632</v>
      </c>
      <c r="G24" s="6">
        <v>1</v>
      </c>
      <c r="H24" s="30" t="s">
        <v>422</v>
      </c>
      <c r="I24" s="30" t="s">
        <v>83</v>
      </c>
      <c r="J24" s="48"/>
      <c r="K24" s="30" t="s">
        <v>84</v>
      </c>
      <c r="L24" s="49" t="s">
        <v>630</v>
      </c>
      <c r="M24" s="6">
        <v>1</v>
      </c>
      <c r="N24" s="6">
        <v>0</v>
      </c>
      <c r="O24" s="6">
        <v>0</v>
      </c>
      <c r="P24" s="6">
        <v>1</v>
      </c>
      <c r="Q24" s="6">
        <v>1</v>
      </c>
      <c r="R24" s="6">
        <v>1</v>
      </c>
      <c r="S24" s="6">
        <v>1</v>
      </c>
      <c r="T24" s="6">
        <v>0</v>
      </c>
      <c r="U24" s="6">
        <f t="shared" si="1"/>
        <v>40</v>
      </c>
      <c r="V24" s="1"/>
    </row>
    <row r="25" spans="1:22" ht="15" customHeight="1" x14ac:dyDescent="0.25">
      <c r="A25" s="75">
        <v>18</v>
      </c>
      <c r="B25" s="77">
        <v>14</v>
      </c>
      <c r="C25" s="4" t="s">
        <v>283</v>
      </c>
      <c r="D25" s="6">
        <v>8</v>
      </c>
      <c r="E25" s="6" t="s">
        <v>660</v>
      </c>
      <c r="F25" s="1" t="s">
        <v>661</v>
      </c>
      <c r="G25" s="1">
        <v>1</v>
      </c>
      <c r="H25" s="30" t="s">
        <v>422</v>
      </c>
      <c r="I25" s="30" t="s">
        <v>96</v>
      </c>
      <c r="J25" s="48"/>
      <c r="K25" s="30" t="s">
        <v>97</v>
      </c>
      <c r="L25" s="57" t="s">
        <v>659</v>
      </c>
      <c r="M25" s="6">
        <v>1</v>
      </c>
      <c r="N25" s="6">
        <v>0</v>
      </c>
      <c r="O25" s="6">
        <v>0</v>
      </c>
      <c r="P25" s="6">
        <v>1</v>
      </c>
      <c r="Q25" s="6">
        <v>1</v>
      </c>
      <c r="R25" s="6">
        <v>1</v>
      </c>
      <c r="S25" s="6">
        <v>1</v>
      </c>
      <c r="T25" s="6">
        <v>0</v>
      </c>
      <c r="U25" s="6">
        <f t="shared" si="1"/>
        <v>40</v>
      </c>
      <c r="V25" s="1"/>
    </row>
    <row r="26" spans="1:22" ht="15" customHeight="1" x14ac:dyDescent="0.25">
      <c r="A26" s="75">
        <v>19</v>
      </c>
      <c r="B26" s="76">
        <v>15</v>
      </c>
      <c r="C26" s="4" t="s">
        <v>283</v>
      </c>
      <c r="D26" s="1">
        <v>8</v>
      </c>
      <c r="E26" s="1" t="s">
        <v>663</v>
      </c>
      <c r="F26" s="1" t="s">
        <v>664</v>
      </c>
      <c r="G26" s="1">
        <v>1</v>
      </c>
      <c r="H26" s="30" t="s">
        <v>422</v>
      </c>
      <c r="I26" s="30" t="s">
        <v>107</v>
      </c>
      <c r="J26" s="48"/>
      <c r="K26" s="30" t="s">
        <v>108</v>
      </c>
      <c r="L26" s="57" t="s">
        <v>662</v>
      </c>
      <c r="M26" s="6">
        <v>1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1</v>
      </c>
      <c r="T26" s="6">
        <v>0</v>
      </c>
      <c r="U26" s="6">
        <f t="shared" si="1"/>
        <v>40</v>
      </c>
      <c r="V26" s="1"/>
    </row>
    <row r="27" spans="1:22" ht="15" customHeight="1" x14ac:dyDescent="0.25">
      <c r="A27" s="75">
        <v>20</v>
      </c>
      <c r="B27" s="77">
        <v>16</v>
      </c>
      <c r="C27" s="4" t="s">
        <v>283</v>
      </c>
      <c r="D27" s="1">
        <v>8</v>
      </c>
      <c r="E27" s="1" t="s">
        <v>669</v>
      </c>
      <c r="F27" s="1" t="s">
        <v>670</v>
      </c>
      <c r="G27" s="1">
        <v>1</v>
      </c>
      <c r="H27" s="30" t="s">
        <v>422</v>
      </c>
      <c r="I27" s="30" t="s">
        <v>112</v>
      </c>
      <c r="J27" s="48"/>
      <c r="K27" s="30" t="s">
        <v>113</v>
      </c>
      <c r="L27" s="57" t="s">
        <v>668</v>
      </c>
      <c r="M27" s="6">
        <v>1</v>
      </c>
      <c r="N27" s="6">
        <v>0</v>
      </c>
      <c r="O27" s="6">
        <v>0</v>
      </c>
      <c r="P27" s="6">
        <v>1</v>
      </c>
      <c r="Q27" s="6">
        <v>1</v>
      </c>
      <c r="R27" s="6">
        <v>1</v>
      </c>
      <c r="S27" s="6">
        <v>1</v>
      </c>
      <c r="T27" s="6">
        <v>0</v>
      </c>
      <c r="U27" s="6">
        <f t="shared" si="1"/>
        <v>40</v>
      </c>
      <c r="V27" s="1"/>
    </row>
    <row r="28" spans="1:22" ht="15" customHeight="1" x14ac:dyDescent="0.25">
      <c r="A28" s="75">
        <v>21</v>
      </c>
      <c r="B28" s="76">
        <v>17</v>
      </c>
      <c r="C28" s="4" t="s">
        <v>283</v>
      </c>
      <c r="D28" s="1">
        <v>4</v>
      </c>
      <c r="E28" s="1" t="s">
        <v>666</v>
      </c>
      <c r="F28" s="1" t="s">
        <v>667</v>
      </c>
      <c r="G28" s="1">
        <v>1</v>
      </c>
      <c r="H28" s="30" t="s">
        <v>422</v>
      </c>
      <c r="I28" s="30" t="s">
        <v>120</v>
      </c>
      <c r="J28" s="48"/>
      <c r="K28" s="30" t="s">
        <v>121</v>
      </c>
      <c r="L28" s="57" t="s">
        <v>665</v>
      </c>
      <c r="M28" s="6">
        <v>1</v>
      </c>
      <c r="N28" s="6">
        <v>0</v>
      </c>
      <c r="O28" s="6">
        <v>0</v>
      </c>
      <c r="P28" s="6">
        <v>1</v>
      </c>
      <c r="Q28" s="6">
        <v>1</v>
      </c>
      <c r="R28" s="6">
        <v>1</v>
      </c>
      <c r="S28" s="6">
        <v>1</v>
      </c>
      <c r="T28" s="6">
        <v>0</v>
      </c>
      <c r="U28" s="6">
        <f t="shared" si="1"/>
        <v>40</v>
      </c>
      <c r="V28" s="1"/>
    </row>
    <row r="29" spans="1:22" ht="15" customHeight="1" x14ac:dyDescent="0.25">
      <c r="A29" s="75">
        <v>22</v>
      </c>
      <c r="B29" s="77">
        <v>18</v>
      </c>
      <c r="C29" s="4" t="s">
        <v>283</v>
      </c>
      <c r="D29" s="6">
        <v>4</v>
      </c>
      <c r="E29" s="6" t="s">
        <v>703</v>
      </c>
      <c r="F29" s="1" t="s">
        <v>704</v>
      </c>
      <c r="G29" s="1">
        <v>1</v>
      </c>
      <c r="H29" s="30" t="s">
        <v>422</v>
      </c>
      <c r="I29" s="30" t="s">
        <v>122</v>
      </c>
      <c r="J29" s="48"/>
      <c r="K29" s="30" t="s">
        <v>123</v>
      </c>
      <c r="L29" s="57" t="s">
        <v>702</v>
      </c>
      <c r="M29" s="6">
        <v>1</v>
      </c>
      <c r="N29" s="6">
        <v>0</v>
      </c>
      <c r="O29" s="6">
        <v>0</v>
      </c>
      <c r="P29" s="6">
        <v>1</v>
      </c>
      <c r="Q29" s="6">
        <v>1</v>
      </c>
      <c r="R29" s="6">
        <v>1</v>
      </c>
      <c r="S29" s="6">
        <v>1</v>
      </c>
      <c r="T29" s="6">
        <v>0</v>
      </c>
      <c r="U29" s="6">
        <f t="shared" si="1"/>
        <v>40</v>
      </c>
      <c r="V29" s="1"/>
    </row>
    <row r="30" spans="1:22" ht="15" customHeight="1" x14ac:dyDescent="0.25">
      <c r="A30" s="75">
        <v>23</v>
      </c>
      <c r="B30" s="76">
        <v>19</v>
      </c>
      <c r="C30" s="4" t="s">
        <v>283</v>
      </c>
      <c r="D30" s="6">
        <v>3</v>
      </c>
      <c r="E30" s="6" t="s">
        <v>712</v>
      </c>
      <c r="F30" s="6" t="s">
        <v>713</v>
      </c>
      <c r="G30" s="1">
        <v>1</v>
      </c>
      <c r="H30" s="30" t="s">
        <v>422</v>
      </c>
      <c r="I30" s="30" t="s">
        <v>126</v>
      </c>
      <c r="J30" s="48"/>
      <c r="K30" s="30" t="s">
        <v>57</v>
      </c>
      <c r="L30" s="57" t="s">
        <v>710</v>
      </c>
      <c r="M30" s="6">
        <v>1</v>
      </c>
      <c r="N30" s="6">
        <v>0</v>
      </c>
      <c r="O30" s="6">
        <v>0</v>
      </c>
      <c r="P30" s="6">
        <v>1</v>
      </c>
      <c r="Q30" s="6">
        <v>1</v>
      </c>
      <c r="R30" s="6">
        <v>1</v>
      </c>
      <c r="S30" s="6">
        <v>1</v>
      </c>
      <c r="T30" s="6">
        <v>0</v>
      </c>
      <c r="U30" s="6">
        <f t="shared" si="1"/>
        <v>40</v>
      </c>
      <c r="V30" s="1"/>
    </row>
    <row r="31" spans="1:22" ht="15" customHeight="1" x14ac:dyDescent="0.25">
      <c r="A31" s="75">
        <v>24</v>
      </c>
      <c r="B31" s="77">
        <v>20</v>
      </c>
      <c r="C31" s="4" t="s">
        <v>283</v>
      </c>
      <c r="D31" s="6">
        <v>6</v>
      </c>
      <c r="E31" s="6" t="s">
        <v>743</v>
      </c>
      <c r="F31" s="1" t="s">
        <v>744</v>
      </c>
      <c r="G31" s="1">
        <v>1</v>
      </c>
      <c r="H31" s="30" t="s">
        <v>422</v>
      </c>
      <c r="I31" s="30" t="s">
        <v>143</v>
      </c>
      <c r="J31" s="48"/>
      <c r="K31" s="30" t="s">
        <v>144</v>
      </c>
      <c r="L31" s="57" t="s">
        <v>745</v>
      </c>
      <c r="M31" s="6">
        <v>1</v>
      </c>
      <c r="N31" s="6">
        <v>0</v>
      </c>
      <c r="O31" s="6">
        <v>0</v>
      </c>
      <c r="P31" s="6">
        <v>1</v>
      </c>
      <c r="Q31" s="6">
        <v>1</v>
      </c>
      <c r="R31" s="6">
        <v>1</v>
      </c>
      <c r="S31" s="6">
        <v>1</v>
      </c>
      <c r="T31" s="6">
        <v>0</v>
      </c>
      <c r="U31" s="6">
        <f t="shared" si="1"/>
        <v>40</v>
      </c>
      <c r="V31" s="1"/>
    </row>
    <row r="32" spans="1:22" ht="15" customHeight="1" x14ac:dyDescent="0.25">
      <c r="A32" s="75">
        <v>25</v>
      </c>
      <c r="B32" s="76">
        <v>21</v>
      </c>
      <c r="C32" s="4" t="s">
        <v>283</v>
      </c>
      <c r="D32" s="6">
        <v>8</v>
      </c>
      <c r="E32" s="6" t="s">
        <v>764</v>
      </c>
      <c r="F32" s="1" t="s">
        <v>763</v>
      </c>
      <c r="G32" s="1">
        <v>1</v>
      </c>
      <c r="H32" s="30" t="s">
        <v>422</v>
      </c>
      <c r="I32" s="30" t="s">
        <v>260</v>
      </c>
      <c r="J32" s="48"/>
      <c r="K32" s="30" t="s">
        <v>261</v>
      </c>
      <c r="L32" s="57" t="s">
        <v>762</v>
      </c>
      <c r="M32" s="6">
        <v>1</v>
      </c>
      <c r="N32" s="6">
        <v>0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6">
        <f t="shared" si="1"/>
        <v>40</v>
      </c>
      <c r="V32" s="1"/>
    </row>
    <row r="33" spans="1:24" ht="15" customHeight="1" x14ac:dyDescent="0.25">
      <c r="A33" s="75">
        <v>26</v>
      </c>
      <c r="B33" s="77">
        <v>22</v>
      </c>
      <c r="C33" s="4" t="s">
        <v>283</v>
      </c>
      <c r="D33" s="6">
        <v>6</v>
      </c>
      <c r="E33" s="6" t="s">
        <v>645</v>
      </c>
      <c r="F33" s="6" t="s">
        <v>646</v>
      </c>
      <c r="G33" s="6">
        <v>1</v>
      </c>
      <c r="H33" s="18" t="s">
        <v>422</v>
      </c>
      <c r="I33" s="18" t="s">
        <v>161</v>
      </c>
      <c r="J33" s="16"/>
      <c r="K33" s="18" t="s">
        <v>162</v>
      </c>
      <c r="L33" s="57" t="s">
        <v>647</v>
      </c>
      <c r="M33" s="6">
        <v>1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1</v>
      </c>
      <c r="T33" s="6">
        <v>0</v>
      </c>
      <c r="U33" s="6">
        <f t="shared" si="1"/>
        <v>40</v>
      </c>
      <c r="V33" s="6"/>
    </row>
    <row r="34" spans="1:24" ht="15" customHeight="1" x14ac:dyDescent="0.25">
      <c r="A34" s="75">
        <v>27</v>
      </c>
      <c r="B34" s="76">
        <v>23</v>
      </c>
      <c r="C34" s="4" t="s">
        <v>283</v>
      </c>
      <c r="D34" s="1">
        <v>2</v>
      </c>
      <c r="E34" s="1" t="s">
        <v>582</v>
      </c>
      <c r="F34" s="1" t="s">
        <v>583</v>
      </c>
      <c r="G34" s="6">
        <v>1</v>
      </c>
      <c r="H34" s="30" t="s">
        <v>422</v>
      </c>
      <c r="I34" s="30" t="s">
        <v>177</v>
      </c>
      <c r="J34" s="48"/>
      <c r="K34" s="30" t="s">
        <v>178</v>
      </c>
      <c r="L34" s="57" t="s">
        <v>581</v>
      </c>
      <c r="M34" s="6">
        <v>1</v>
      </c>
      <c r="N34" s="6">
        <v>0</v>
      </c>
      <c r="O34" s="6">
        <v>0</v>
      </c>
      <c r="P34" s="6">
        <v>1</v>
      </c>
      <c r="Q34" s="6">
        <v>1</v>
      </c>
      <c r="R34" s="6">
        <v>1</v>
      </c>
      <c r="S34" s="6">
        <v>1</v>
      </c>
      <c r="T34" s="6">
        <v>0</v>
      </c>
      <c r="U34" s="6">
        <f t="shared" si="1"/>
        <v>40</v>
      </c>
      <c r="V34" s="1"/>
    </row>
    <row r="35" spans="1:24" ht="15" customHeight="1" x14ac:dyDescent="0.25">
      <c r="A35" s="75">
        <v>28</v>
      </c>
      <c r="B35" s="77">
        <v>24</v>
      </c>
      <c r="C35" s="4" t="s">
        <v>283</v>
      </c>
      <c r="D35" s="6">
        <v>4</v>
      </c>
      <c r="E35" s="1" t="s">
        <v>616</v>
      </c>
      <c r="F35" s="1" t="s">
        <v>617</v>
      </c>
      <c r="G35" s="6">
        <v>1</v>
      </c>
      <c r="H35" s="30" t="s">
        <v>426</v>
      </c>
      <c r="I35" s="30" t="s">
        <v>200</v>
      </c>
      <c r="J35" s="48"/>
      <c r="K35" s="30" t="s">
        <v>201</v>
      </c>
      <c r="L35" s="60" t="s">
        <v>615</v>
      </c>
      <c r="M35" s="61">
        <v>1</v>
      </c>
      <c r="N35" s="61">
        <v>0</v>
      </c>
      <c r="O35" s="6">
        <v>0</v>
      </c>
      <c r="P35" s="6">
        <v>1</v>
      </c>
      <c r="Q35" s="6">
        <v>1</v>
      </c>
      <c r="R35" s="6">
        <v>1</v>
      </c>
      <c r="S35" s="6">
        <v>1</v>
      </c>
      <c r="T35" s="6">
        <v>0</v>
      </c>
      <c r="U35" s="6">
        <f t="shared" si="1"/>
        <v>40</v>
      </c>
      <c r="V35" s="1"/>
    </row>
    <row r="36" spans="1:24" ht="15" customHeight="1" x14ac:dyDescent="0.25">
      <c r="A36" s="75">
        <v>29</v>
      </c>
      <c r="B36" s="76">
        <v>25</v>
      </c>
      <c r="C36" s="4" t="s">
        <v>283</v>
      </c>
      <c r="D36" s="6">
        <v>4</v>
      </c>
      <c r="E36" s="6" t="s">
        <v>628</v>
      </c>
      <c r="F36" s="1" t="s">
        <v>629</v>
      </c>
      <c r="G36" s="6">
        <v>1</v>
      </c>
      <c r="H36" s="30" t="s">
        <v>422</v>
      </c>
      <c r="I36" s="30" t="s">
        <v>205</v>
      </c>
      <c r="J36" s="48"/>
      <c r="K36" s="30" t="s">
        <v>206</v>
      </c>
      <c r="L36" s="57" t="s">
        <v>627</v>
      </c>
      <c r="M36" s="64">
        <v>1</v>
      </c>
      <c r="N36" s="64">
        <v>0</v>
      </c>
      <c r="O36" s="6">
        <v>0</v>
      </c>
      <c r="P36" s="6">
        <v>1</v>
      </c>
      <c r="Q36" s="6">
        <v>1</v>
      </c>
      <c r="R36" s="6">
        <v>1</v>
      </c>
      <c r="S36" s="6">
        <v>1</v>
      </c>
      <c r="T36" s="6">
        <v>0</v>
      </c>
      <c r="U36" s="6">
        <f t="shared" si="1"/>
        <v>40</v>
      </c>
      <c r="V36" s="1"/>
    </row>
    <row r="37" spans="1:24" ht="15" customHeight="1" x14ac:dyDescent="0.25">
      <c r="A37" s="75">
        <v>30</v>
      </c>
      <c r="B37" s="77">
        <v>26</v>
      </c>
      <c r="C37" s="4" t="s">
        <v>283</v>
      </c>
      <c r="D37" s="5">
        <v>4</v>
      </c>
      <c r="E37" s="6" t="s">
        <v>290</v>
      </c>
      <c r="F37" s="6" t="s">
        <v>291</v>
      </c>
      <c r="G37" s="6">
        <v>1</v>
      </c>
      <c r="H37" s="6" t="s">
        <v>411</v>
      </c>
      <c r="I37" s="9" t="s">
        <v>62</v>
      </c>
      <c r="J37" s="6"/>
      <c r="K37" s="6" t="s">
        <v>292</v>
      </c>
      <c r="L37" s="8" t="s">
        <v>293</v>
      </c>
      <c r="M37" s="6">
        <v>1</v>
      </c>
      <c r="N37" s="6">
        <v>0</v>
      </c>
      <c r="O37" s="6">
        <v>0</v>
      </c>
      <c r="P37" s="6">
        <v>1</v>
      </c>
      <c r="Q37" s="6">
        <v>1</v>
      </c>
      <c r="R37" s="6">
        <v>1</v>
      </c>
      <c r="S37" s="6">
        <v>1</v>
      </c>
      <c r="T37" s="6">
        <v>0</v>
      </c>
      <c r="U37" s="6">
        <f>25*M37+25*N37+25*O37+2*P37+7*Q37+3*R37+3*S37+T37*10</f>
        <v>40</v>
      </c>
    </row>
    <row r="38" spans="1:24" ht="15" customHeight="1" x14ac:dyDescent="0.25">
      <c r="A38" s="79" t="s">
        <v>815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1:24" ht="15" customHeight="1" x14ac:dyDescent="0.25">
      <c r="A39" s="31" t="s">
        <v>427</v>
      </c>
      <c r="B39" s="32" t="s">
        <v>428</v>
      </c>
      <c r="C39" s="33" t="s">
        <v>429</v>
      </c>
      <c r="D39" s="33" t="s">
        <v>430</v>
      </c>
      <c r="E39" s="33" t="s">
        <v>431</v>
      </c>
      <c r="F39" s="33" t="s">
        <v>432</v>
      </c>
      <c r="G39" s="33" t="s">
        <v>433</v>
      </c>
      <c r="H39" s="33" t="s">
        <v>434</v>
      </c>
      <c r="I39" s="4" t="s">
        <v>435</v>
      </c>
      <c r="J39" s="34" t="s">
        <v>436</v>
      </c>
      <c r="K39" s="32" t="s">
        <v>437</v>
      </c>
      <c r="L39" s="32" t="s">
        <v>438</v>
      </c>
      <c r="M39" s="35" t="s">
        <v>439</v>
      </c>
      <c r="N39" s="35" t="s">
        <v>440</v>
      </c>
      <c r="O39" s="35" t="s">
        <v>441</v>
      </c>
      <c r="P39" s="35" t="s">
        <v>442</v>
      </c>
      <c r="Q39" s="35" t="s">
        <v>443</v>
      </c>
      <c r="R39" s="35" t="s">
        <v>444</v>
      </c>
      <c r="S39" s="35" t="s">
        <v>445</v>
      </c>
      <c r="T39" s="35" t="s">
        <v>446</v>
      </c>
      <c r="U39" s="36" t="s">
        <v>447</v>
      </c>
    </row>
    <row r="40" spans="1:24" ht="15" customHeight="1" x14ac:dyDescent="0.25">
      <c r="A40" s="75">
        <v>31</v>
      </c>
      <c r="B40" s="76">
        <v>1</v>
      </c>
      <c r="C40" s="4" t="s">
        <v>283</v>
      </c>
      <c r="D40" s="6">
        <v>4</v>
      </c>
      <c r="E40" s="6" t="s">
        <v>504</v>
      </c>
      <c r="F40" s="1" t="s">
        <v>505</v>
      </c>
      <c r="G40" s="6">
        <v>1</v>
      </c>
      <c r="H40" s="30" t="s">
        <v>421</v>
      </c>
      <c r="I40" s="30" t="s">
        <v>33</v>
      </c>
      <c r="J40" s="48"/>
      <c r="K40" s="30" t="s">
        <v>34</v>
      </c>
      <c r="L40" s="49" t="s">
        <v>506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1">
        <f>25*M40+25*N40+25*O40+2*P40+7*Q40+3*R40+3*S40+10*T40</f>
        <v>25</v>
      </c>
      <c r="V40" s="1"/>
    </row>
    <row r="41" spans="1:24" ht="15" customHeight="1" x14ac:dyDescent="0.25">
      <c r="A41" s="75">
        <v>32</v>
      </c>
      <c r="B41" s="77">
        <v>2</v>
      </c>
      <c r="C41" s="4" t="s">
        <v>283</v>
      </c>
      <c r="D41" s="6">
        <v>2</v>
      </c>
      <c r="E41" s="6" t="s">
        <v>508</v>
      </c>
      <c r="F41" s="1" t="s">
        <v>509</v>
      </c>
      <c r="G41" s="6">
        <v>1</v>
      </c>
      <c r="H41" s="30" t="s">
        <v>422</v>
      </c>
      <c r="I41" s="30" t="s">
        <v>573</v>
      </c>
      <c r="J41" s="48"/>
      <c r="K41" s="30" t="s">
        <v>35</v>
      </c>
      <c r="L41" s="49" t="s">
        <v>507</v>
      </c>
      <c r="M41" s="6">
        <v>0</v>
      </c>
      <c r="N41" s="6">
        <v>0</v>
      </c>
      <c r="O41" s="6">
        <v>0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1">
        <f>25*M41+25*N41+25*O41+2*P41+7*Q41+3*R41+3*S41+10*T41</f>
        <v>25</v>
      </c>
      <c r="V41" s="1"/>
    </row>
    <row r="42" spans="1:24" ht="15" customHeight="1" x14ac:dyDescent="0.25">
      <c r="A42" s="75">
        <v>33</v>
      </c>
      <c r="B42" s="76">
        <v>3</v>
      </c>
      <c r="C42" s="4" t="s">
        <v>283</v>
      </c>
      <c r="D42" s="6">
        <v>4</v>
      </c>
      <c r="E42" s="6" t="s">
        <v>635</v>
      </c>
      <c r="F42" s="1" t="s">
        <v>637</v>
      </c>
      <c r="G42" s="1">
        <v>1</v>
      </c>
      <c r="H42" s="30" t="s">
        <v>421</v>
      </c>
      <c r="I42" s="30" t="s">
        <v>86</v>
      </c>
      <c r="J42" s="48"/>
      <c r="K42" s="30" t="s">
        <v>87</v>
      </c>
      <c r="L42" s="57" t="s">
        <v>636</v>
      </c>
      <c r="M42" s="6">
        <v>0</v>
      </c>
      <c r="N42" s="6">
        <v>0</v>
      </c>
      <c r="O42" s="6">
        <v>0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f>25*M42+25*N42+25*O42+2*P42+7*Q42+3*R42+3*S42+10*T42</f>
        <v>25</v>
      </c>
      <c r="V42" s="1"/>
    </row>
    <row r="43" spans="1:24" ht="15" customHeight="1" x14ac:dyDescent="0.25">
      <c r="A43" s="75">
        <v>34</v>
      </c>
      <c r="B43" s="77">
        <v>4</v>
      </c>
      <c r="C43" s="4" t="s">
        <v>283</v>
      </c>
      <c r="D43" s="6">
        <v>6</v>
      </c>
      <c r="E43" s="6" t="s">
        <v>706</v>
      </c>
      <c r="F43" s="6" t="s">
        <v>705</v>
      </c>
      <c r="G43" s="1">
        <v>1</v>
      </c>
      <c r="H43" s="30" t="s">
        <v>422</v>
      </c>
      <c r="I43" s="30" t="s">
        <v>574</v>
      </c>
      <c r="J43" s="48"/>
      <c r="K43" s="30" t="s">
        <v>575</v>
      </c>
      <c r="L43" s="57" t="s">
        <v>707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f>25*M43+25*N43+25*O43+2*P43+7*Q43+3*R43+3*S43+10*T43</f>
        <v>25</v>
      </c>
      <c r="V43" s="1"/>
    </row>
    <row r="44" spans="1:24" ht="15" customHeight="1" x14ac:dyDescent="0.25">
      <c r="A44" s="75">
        <v>35</v>
      </c>
      <c r="B44" s="76">
        <v>5</v>
      </c>
      <c r="C44" s="4" t="s">
        <v>283</v>
      </c>
      <c r="D44" s="5">
        <v>2</v>
      </c>
      <c r="E44" s="6" t="s">
        <v>294</v>
      </c>
      <c r="F44" s="6" t="s">
        <v>295</v>
      </c>
      <c r="G44" s="6">
        <v>1</v>
      </c>
      <c r="H44" s="7" t="s">
        <v>296</v>
      </c>
      <c r="I44" s="7" t="s">
        <v>297</v>
      </c>
      <c r="J44" s="6"/>
      <c r="K44" s="6" t="s">
        <v>298</v>
      </c>
      <c r="L44" s="8" t="s">
        <v>299</v>
      </c>
      <c r="M44" s="6">
        <v>0</v>
      </c>
      <c r="N44" s="6">
        <v>0</v>
      </c>
      <c r="O44" s="6">
        <v>0</v>
      </c>
      <c r="P44" s="6">
        <v>1</v>
      </c>
      <c r="Q44" s="6">
        <v>1</v>
      </c>
      <c r="R44" s="6">
        <v>1</v>
      </c>
      <c r="S44" s="6">
        <v>1</v>
      </c>
      <c r="T44" s="6">
        <v>1</v>
      </c>
      <c r="U44" s="6">
        <f>25*M44+25*N44+25*O44+2*P44+7*Q44+3*R44+3*S44+T44*10</f>
        <v>25</v>
      </c>
    </row>
    <row r="45" spans="1:24" ht="15" customHeight="1" x14ac:dyDescent="0.25">
      <c r="A45" s="79" t="s">
        <v>817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ht="15" customHeight="1" x14ac:dyDescent="0.25">
      <c r="A46" s="31" t="s">
        <v>427</v>
      </c>
      <c r="B46" s="32" t="s">
        <v>428</v>
      </c>
      <c r="C46" s="33" t="s">
        <v>429</v>
      </c>
      <c r="D46" s="33" t="s">
        <v>430</v>
      </c>
      <c r="E46" s="33" t="s">
        <v>431</v>
      </c>
      <c r="F46" s="33" t="s">
        <v>432</v>
      </c>
      <c r="G46" s="33" t="s">
        <v>433</v>
      </c>
      <c r="H46" s="33" t="s">
        <v>434</v>
      </c>
      <c r="I46" s="4" t="s">
        <v>435</v>
      </c>
      <c r="J46" s="34" t="s">
        <v>436</v>
      </c>
      <c r="K46" s="32" t="s">
        <v>437</v>
      </c>
      <c r="L46" s="32" t="s">
        <v>438</v>
      </c>
      <c r="M46" s="35" t="s">
        <v>439</v>
      </c>
      <c r="N46" s="35" t="s">
        <v>440</v>
      </c>
      <c r="O46" s="35" t="s">
        <v>441</v>
      </c>
      <c r="P46" s="35" t="s">
        <v>442</v>
      </c>
      <c r="Q46" s="35" t="s">
        <v>443</v>
      </c>
      <c r="R46" s="35" t="s">
        <v>444</v>
      </c>
      <c r="S46" s="35" t="s">
        <v>445</v>
      </c>
      <c r="T46" s="35" t="s">
        <v>446</v>
      </c>
      <c r="U46" s="36" t="s">
        <v>447</v>
      </c>
    </row>
    <row r="47" spans="1:24" ht="15" customHeight="1" x14ac:dyDescent="0.25">
      <c r="A47" s="75">
        <v>36</v>
      </c>
      <c r="B47" s="77">
        <v>1</v>
      </c>
      <c r="C47" s="1" t="s">
        <v>423</v>
      </c>
      <c r="D47" s="1">
        <v>3</v>
      </c>
      <c r="E47" s="1"/>
      <c r="F47" s="1" t="s">
        <v>448</v>
      </c>
      <c r="G47" s="1">
        <v>1</v>
      </c>
      <c r="H47" s="30" t="s">
        <v>422</v>
      </c>
      <c r="I47" s="30" t="s">
        <v>412</v>
      </c>
      <c r="J47" s="48"/>
      <c r="K47" s="30" t="s">
        <v>47</v>
      </c>
      <c r="L47" s="49" t="s">
        <v>449</v>
      </c>
      <c r="M47" s="1">
        <v>0</v>
      </c>
      <c r="N47" s="1">
        <v>0</v>
      </c>
      <c r="O47" s="1">
        <v>0</v>
      </c>
      <c r="P47" s="6">
        <v>0</v>
      </c>
      <c r="Q47" s="6">
        <v>1</v>
      </c>
      <c r="R47" s="6">
        <v>1</v>
      </c>
      <c r="S47" s="6">
        <v>1</v>
      </c>
      <c r="T47" s="6">
        <v>1</v>
      </c>
      <c r="U47" s="1">
        <f t="shared" ref="U47:U78" si="2">25*M47+25*N47+25*O47+2*P47+7*Q47+3*R47+3*S47+10*T47</f>
        <v>23</v>
      </c>
      <c r="V47" s="1"/>
    </row>
    <row r="48" spans="1:24" ht="15" customHeight="1" x14ac:dyDescent="0.25">
      <c r="A48" s="75">
        <v>37</v>
      </c>
      <c r="B48" s="76">
        <v>2</v>
      </c>
      <c r="C48" s="4" t="s">
        <v>283</v>
      </c>
      <c r="D48" s="6">
        <v>4</v>
      </c>
      <c r="E48" s="6" t="s">
        <v>487</v>
      </c>
      <c r="F48" s="1"/>
      <c r="G48" s="6">
        <v>1</v>
      </c>
      <c r="H48" s="30" t="s">
        <v>422</v>
      </c>
      <c r="I48" s="30" t="s">
        <v>19</v>
      </c>
      <c r="J48" s="48"/>
      <c r="K48" s="30" t="s">
        <v>20</v>
      </c>
      <c r="L48" s="49" t="s">
        <v>486</v>
      </c>
      <c r="M48" s="6">
        <v>0</v>
      </c>
      <c r="N48" s="6">
        <v>0</v>
      </c>
      <c r="O48" s="6">
        <v>0</v>
      </c>
      <c r="P48" s="6">
        <v>0</v>
      </c>
      <c r="Q48" s="6">
        <v>1</v>
      </c>
      <c r="R48" s="6">
        <v>1</v>
      </c>
      <c r="S48" s="6">
        <v>1</v>
      </c>
      <c r="T48" s="6">
        <v>1</v>
      </c>
      <c r="U48" s="1">
        <f t="shared" si="2"/>
        <v>23</v>
      </c>
      <c r="V48" s="1"/>
    </row>
    <row r="49" spans="1:22" ht="15" customHeight="1" x14ac:dyDescent="0.25">
      <c r="A49" s="75">
        <v>38</v>
      </c>
      <c r="B49" s="77">
        <v>3</v>
      </c>
      <c r="C49" s="4" t="s">
        <v>283</v>
      </c>
      <c r="D49" s="6">
        <v>2</v>
      </c>
      <c r="E49" s="6" t="s">
        <v>469</v>
      </c>
      <c r="F49" s="1"/>
      <c r="G49" s="6">
        <v>1</v>
      </c>
      <c r="H49" s="30" t="s">
        <v>422</v>
      </c>
      <c r="I49" s="30" t="s">
        <v>12</v>
      </c>
      <c r="J49" s="48"/>
      <c r="K49" s="30" t="s">
        <v>13</v>
      </c>
      <c r="L49" s="49" t="s">
        <v>470</v>
      </c>
      <c r="M49" s="6">
        <v>0</v>
      </c>
      <c r="N49" s="6">
        <v>0</v>
      </c>
      <c r="O49" s="6">
        <v>0</v>
      </c>
      <c r="P49" s="6">
        <v>1</v>
      </c>
      <c r="Q49" s="6">
        <v>1</v>
      </c>
      <c r="R49" s="6">
        <v>1</v>
      </c>
      <c r="S49" s="6">
        <v>1</v>
      </c>
      <c r="T49" s="6">
        <v>0</v>
      </c>
      <c r="U49" s="1">
        <f t="shared" si="2"/>
        <v>15</v>
      </c>
      <c r="V49" s="1"/>
    </row>
    <row r="50" spans="1:22" ht="15" customHeight="1" x14ac:dyDescent="0.25">
      <c r="A50" s="75">
        <v>39</v>
      </c>
      <c r="B50" s="76">
        <v>4</v>
      </c>
      <c r="C50" s="4" t="s">
        <v>283</v>
      </c>
      <c r="D50" s="6">
        <v>2</v>
      </c>
      <c r="E50" s="6" t="s">
        <v>474</v>
      </c>
      <c r="F50" s="1"/>
      <c r="G50" s="6">
        <v>1</v>
      </c>
      <c r="H50" s="30" t="s">
        <v>422</v>
      </c>
      <c r="I50" s="30" t="s">
        <v>14</v>
      </c>
      <c r="J50" s="48"/>
      <c r="K50" s="30" t="s">
        <v>15</v>
      </c>
      <c r="L50" s="49" t="s">
        <v>475</v>
      </c>
      <c r="M50" s="6">
        <v>0</v>
      </c>
      <c r="N50" s="6">
        <v>0</v>
      </c>
      <c r="O50" s="6">
        <v>0</v>
      </c>
      <c r="P50" s="6">
        <v>1</v>
      </c>
      <c r="Q50" s="6">
        <v>1</v>
      </c>
      <c r="R50" s="6">
        <v>1</v>
      </c>
      <c r="S50" s="6">
        <v>1</v>
      </c>
      <c r="T50" s="6">
        <v>0</v>
      </c>
      <c r="U50" s="1">
        <f t="shared" si="2"/>
        <v>15</v>
      </c>
      <c r="V50" s="1"/>
    </row>
    <row r="51" spans="1:22" ht="15" customHeight="1" x14ac:dyDescent="0.25">
      <c r="A51" s="75">
        <v>40</v>
      </c>
      <c r="B51" s="77">
        <v>5</v>
      </c>
      <c r="C51" s="4" t="s">
        <v>283</v>
      </c>
      <c r="D51" s="6">
        <v>4</v>
      </c>
      <c r="E51" s="6" t="s">
        <v>478</v>
      </c>
      <c r="F51" s="1"/>
      <c r="G51" s="6">
        <v>1</v>
      </c>
      <c r="H51" s="30" t="s">
        <v>422</v>
      </c>
      <c r="I51" s="30" t="s">
        <v>476</v>
      </c>
      <c r="J51" s="48"/>
      <c r="K51" s="30" t="s">
        <v>16</v>
      </c>
      <c r="L51" s="49" t="s">
        <v>477</v>
      </c>
      <c r="M51" s="6">
        <v>0</v>
      </c>
      <c r="N51" s="6">
        <v>0</v>
      </c>
      <c r="O51" s="6">
        <v>0</v>
      </c>
      <c r="P51" s="6">
        <v>1</v>
      </c>
      <c r="Q51" s="6">
        <v>1</v>
      </c>
      <c r="R51" s="6">
        <v>1</v>
      </c>
      <c r="S51" s="6">
        <v>1</v>
      </c>
      <c r="T51" s="6">
        <v>0</v>
      </c>
      <c r="U51" s="1">
        <f t="shared" si="2"/>
        <v>15</v>
      </c>
      <c r="V51" s="1"/>
    </row>
    <row r="52" spans="1:22" ht="15" customHeight="1" x14ac:dyDescent="0.25">
      <c r="A52" s="75">
        <v>41</v>
      </c>
      <c r="B52" s="76">
        <v>6</v>
      </c>
      <c r="C52" s="4" t="s">
        <v>283</v>
      </c>
      <c r="D52" s="6">
        <v>4</v>
      </c>
      <c r="E52" s="6" t="s">
        <v>481</v>
      </c>
      <c r="F52" s="1" t="s">
        <v>482</v>
      </c>
      <c r="G52" s="6">
        <v>1</v>
      </c>
      <c r="H52" s="30" t="s">
        <v>422</v>
      </c>
      <c r="I52" s="30" t="s">
        <v>17</v>
      </c>
      <c r="J52" s="48"/>
      <c r="K52" s="30" t="s">
        <v>18</v>
      </c>
      <c r="L52" s="49" t="s">
        <v>480</v>
      </c>
      <c r="M52" s="6">
        <v>0</v>
      </c>
      <c r="N52" s="6">
        <v>0</v>
      </c>
      <c r="O52" s="6">
        <v>0</v>
      </c>
      <c r="P52" s="6">
        <v>1</v>
      </c>
      <c r="Q52" s="6">
        <v>1</v>
      </c>
      <c r="R52" s="6">
        <v>1</v>
      </c>
      <c r="S52" s="6">
        <v>1</v>
      </c>
      <c r="T52" s="6">
        <v>0</v>
      </c>
      <c r="U52" s="1">
        <f t="shared" si="2"/>
        <v>15</v>
      </c>
      <c r="V52" s="1"/>
    </row>
    <row r="53" spans="1:22" ht="15" customHeight="1" x14ac:dyDescent="0.25">
      <c r="A53" s="75">
        <v>42</v>
      </c>
      <c r="B53" s="77">
        <v>7</v>
      </c>
      <c r="C53" s="4" t="s">
        <v>283</v>
      </c>
      <c r="D53" s="6">
        <v>1</v>
      </c>
      <c r="E53" s="6" t="s">
        <v>498</v>
      </c>
      <c r="F53" s="1"/>
      <c r="G53" s="6">
        <v>1</v>
      </c>
      <c r="H53" s="30" t="s">
        <v>422</v>
      </c>
      <c r="I53" s="30" t="s">
        <v>27</v>
      </c>
      <c r="J53" s="48"/>
      <c r="K53" s="30" t="s">
        <v>28</v>
      </c>
      <c r="L53" s="49" t="s">
        <v>497</v>
      </c>
      <c r="M53" s="6">
        <v>0</v>
      </c>
      <c r="N53" s="6">
        <v>0</v>
      </c>
      <c r="O53" s="6">
        <v>0</v>
      </c>
      <c r="P53" s="6">
        <v>1</v>
      </c>
      <c r="Q53" s="6">
        <v>1</v>
      </c>
      <c r="R53" s="6">
        <v>1</v>
      </c>
      <c r="S53" s="6">
        <v>1</v>
      </c>
      <c r="T53" s="6">
        <v>0</v>
      </c>
      <c r="U53" s="1">
        <f t="shared" si="2"/>
        <v>15</v>
      </c>
      <c r="V53" s="1"/>
    </row>
    <row r="54" spans="1:22" ht="15" customHeight="1" x14ac:dyDescent="0.25">
      <c r="A54" s="75">
        <v>43</v>
      </c>
      <c r="B54" s="76">
        <v>8</v>
      </c>
      <c r="C54" s="4" t="s">
        <v>283</v>
      </c>
      <c r="D54" s="6">
        <v>4</v>
      </c>
      <c r="E54" s="6" t="s">
        <v>521</v>
      </c>
      <c r="F54" s="1"/>
      <c r="G54" s="6">
        <v>1</v>
      </c>
      <c r="H54" s="30" t="s">
        <v>422</v>
      </c>
      <c r="I54" s="30" t="s">
        <v>44</v>
      </c>
      <c r="J54" s="48"/>
      <c r="K54" s="30" t="s">
        <v>45</v>
      </c>
      <c r="L54" s="49" t="s">
        <v>522</v>
      </c>
      <c r="M54" s="6">
        <v>0</v>
      </c>
      <c r="N54" s="6">
        <v>0</v>
      </c>
      <c r="O54" s="6">
        <v>0</v>
      </c>
      <c r="P54" s="6">
        <v>1</v>
      </c>
      <c r="Q54" s="6">
        <v>1</v>
      </c>
      <c r="R54" s="6">
        <v>1</v>
      </c>
      <c r="S54" s="6">
        <v>1</v>
      </c>
      <c r="T54" s="6">
        <v>0</v>
      </c>
      <c r="U54" s="1">
        <f t="shared" si="2"/>
        <v>15</v>
      </c>
      <c r="V54" s="1"/>
    </row>
    <row r="55" spans="1:22" ht="15" customHeight="1" x14ac:dyDescent="0.25">
      <c r="A55" s="75">
        <v>44</v>
      </c>
      <c r="B55" s="77">
        <v>9</v>
      </c>
      <c r="C55" s="4" t="s">
        <v>283</v>
      </c>
      <c r="D55" s="6">
        <v>4</v>
      </c>
      <c r="E55" s="6" t="s">
        <v>526</v>
      </c>
      <c r="F55" s="1"/>
      <c r="G55" s="6">
        <v>1</v>
      </c>
      <c r="H55" s="30" t="s">
        <v>422</v>
      </c>
      <c r="I55" s="30" t="s">
        <v>220</v>
      </c>
      <c r="J55" s="48"/>
      <c r="K55" s="30" t="s">
        <v>221</v>
      </c>
      <c r="L55" s="49" t="s">
        <v>525</v>
      </c>
      <c r="M55" s="6">
        <v>0</v>
      </c>
      <c r="N55" s="6">
        <v>0</v>
      </c>
      <c r="O55" s="6">
        <v>0</v>
      </c>
      <c r="P55" s="6">
        <v>1</v>
      </c>
      <c r="Q55" s="6">
        <v>1</v>
      </c>
      <c r="R55" s="6">
        <v>1</v>
      </c>
      <c r="S55" s="6">
        <v>1</v>
      </c>
      <c r="T55" s="6">
        <v>0</v>
      </c>
      <c r="U55" s="6">
        <f t="shared" si="2"/>
        <v>15</v>
      </c>
      <c r="V55" s="1"/>
    </row>
    <row r="56" spans="1:22" ht="15" customHeight="1" x14ac:dyDescent="0.25">
      <c r="A56" s="75">
        <v>45</v>
      </c>
      <c r="B56" s="76">
        <v>10</v>
      </c>
      <c r="C56" s="4" t="s">
        <v>283</v>
      </c>
      <c r="D56" s="6">
        <v>4</v>
      </c>
      <c r="E56" s="6" t="s">
        <v>341</v>
      </c>
      <c r="F56" s="1"/>
      <c r="G56" s="6">
        <v>1</v>
      </c>
      <c r="H56" s="30" t="s">
        <v>422</v>
      </c>
      <c r="I56" s="30" t="s">
        <v>46</v>
      </c>
      <c r="J56" s="48"/>
      <c r="K56" s="30" t="s">
        <v>47</v>
      </c>
      <c r="L56" s="49" t="s">
        <v>527</v>
      </c>
      <c r="M56" s="6">
        <v>0</v>
      </c>
      <c r="N56" s="6">
        <v>0</v>
      </c>
      <c r="O56" s="6">
        <v>0</v>
      </c>
      <c r="P56" s="6">
        <v>1</v>
      </c>
      <c r="Q56" s="6">
        <v>1</v>
      </c>
      <c r="R56" s="6">
        <v>1</v>
      </c>
      <c r="S56" s="6">
        <v>1</v>
      </c>
      <c r="T56" s="6">
        <v>0</v>
      </c>
      <c r="U56" s="6">
        <f t="shared" si="2"/>
        <v>15</v>
      </c>
      <c r="V56" s="1"/>
    </row>
    <row r="57" spans="1:22" ht="15" customHeight="1" x14ac:dyDescent="0.25">
      <c r="A57" s="75">
        <v>46</v>
      </c>
      <c r="B57" s="77">
        <v>11</v>
      </c>
      <c r="C57" s="4" t="s">
        <v>283</v>
      </c>
      <c r="D57" s="6">
        <v>4</v>
      </c>
      <c r="E57" s="6" t="s">
        <v>530</v>
      </c>
      <c r="F57" s="1"/>
      <c r="G57" s="6">
        <v>1</v>
      </c>
      <c r="H57" s="30" t="s">
        <v>422</v>
      </c>
      <c r="I57" s="30" t="s">
        <v>50</v>
      </c>
      <c r="J57" s="48"/>
      <c r="K57" s="30" t="s">
        <v>51</v>
      </c>
      <c r="L57" s="49" t="s">
        <v>531</v>
      </c>
      <c r="M57" s="6">
        <v>0</v>
      </c>
      <c r="N57" s="6">
        <v>0</v>
      </c>
      <c r="O57" s="6">
        <v>0</v>
      </c>
      <c r="P57" s="6">
        <v>1</v>
      </c>
      <c r="Q57" s="6">
        <v>1</v>
      </c>
      <c r="R57" s="6">
        <v>1</v>
      </c>
      <c r="S57" s="6">
        <v>1</v>
      </c>
      <c r="T57" s="6">
        <v>0</v>
      </c>
      <c r="U57" s="6">
        <f t="shared" si="2"/>
        <v>15</v>
      </c>
      <c r="V57" s="1"/>
    </row>
    <row r="58" spans="1:22" ht="15" customHeight="1" x14ac:dyDescent="0.25">
      <c r="A58" s="75">
        <v>47</v>
      </c>
      <c r="B58" s="76">
        <v>12</v>
      </c>
      <c r="C58" s="4" t="s">
        <v>283</v>
      </c>
      <c r="D58" s="6">
        <v>6</v>
      </c>
      <c r="E58" s="6" t="s">
        <v>534</v>
      </c>
      <c r="F58" s="1"/>
      <c r="G58" s="6">
        <v>1</v>
      </c>
      <c r="H58" s="30" t="s">
        <v>422</v>
      </c>
      <c r="I58" s="30" t="s">
        <v>52</v>
      </c>
      <c r="J58" s="48"/>
      <c r="K58" s="30" t="s">
        <v>53</v>
      </c>
      <c r="L58" s="49" t="s">
        <v>535</v>
      </c>
      <c r="M58" s="6">
        <v>0</v>
      </c>
      <c r="N58" s="6">
        <v>0</v>
      </c>
      <c r="O58" s="6">
        <v>0</v>
      </c>
      <c r="P58" s="6">
        <v>1</v>
      </c>
      <c r="Q58" s="6">
        <v>1</v>
      </c>
      <c r="R58" s="6">
        <v>1</v>
      </c>
      <c r="S58" s="6">
        <v>1</v>
      </c>
      <c r="T58" s="6">
        <v>0</v>
      </c>
      <c r="U58" s="6">
        <f t="shared" si="2"/>
        <v>15</v>
      </c>
      <c r="V58" s="1"/>
    </row>
    <row r="59" spans="1:22" ht="15" customHeight="1" x14ac:dyDescent="0.25">
      <c r="A59" s="75">
        <v>48</v>
      </c>
      <c r="B59" s="77">
        <v>13</v>
      </c>
      <c r="C59" s="4" t="s">
        <v>283</v>
      </c>
      <c r="D59" s="6">
        <v>4</v>
      </c>
      <c r="E59" s="6" t="s">
        <v>538</v>
      </c>
      <c r="F59" s="1" t="s">
        <v>539</v>
      </c>
      <c r="G59" s="6">
        <v>1</v>
      </c>
      <c r="H59" s="30" t="s">
        <v>422</v>
      </c>
      <c r="I59" s="30" t="s">
        <v>54</v>
      </c>
      <c r="J59" s="48"/>
      <c r="K59" s="30" t="s">
        <v>55</v>
      </c>
      <c r="L59" s="49" t="s">
        <v>537</v>
      </c>
      <c r="M59" s="6">
        <v>0</v>
      </c>
      <c r="N59" s="6">
        <v>0</v>
      </c>
      <c r="O59" s="6">
        <v>0</v>
      </c>
      <c r="P59" s="6">
        <v>1</v>
      </c>
      <c r="Q59" s="6">
        <v>1</v>
      </c>
      <c r="R59" s="6">
        <v>1</v>
      </c>
      <c r="S59" s="6">
        <v>1</v>
      </c>
      <c r="T59" s="6">
        <v>0</v>
      </c>
      <c r="U59" s="6">
        <f t="shared" si="2"/>
        <v>15</v>
      </c>
      <c r="V59" s="1"/>
    </row>
    <row r="60" spans="1:22" ht="15" customHeight="1" x14ac:dyDescent="0.25">
      <c r="A60" s="75">
        <v>49</v>
      </c>
      <c r="B60" s="76">
        <v>14</v>
      </c>
      <c r="C60" s="4" t="s">
        <v>283</v>
      </c>
      <c r="D60" s="6">
        <v>4</v>
      </c>
      <c r="E60" s="40" t="s">
        <v>546</v>
      </c>
      <c r="F60" s="1"/>
      <c r="G60" s="6">
        <v>1</v>
      </c>
      <c r="H60" s="30" t="s">
        <v>421</v>
      </c>
      <c r="I60" s="30" t="s">
        <v>60</v>
      </c>
      <c r="J60" s="48"/>
      <c r="K60" s="30" t="s">
        <v>61</v>
      </c>
      <c r="L60" s="49" t="s">
        <v>547</v>
      </c>
      <c r="M60" s="6">
        <v>0</v>
      </c>
      <c r="N60" s="6">
        <v>0</v>
      </c>
      <c r="O60" s="6">
        <v>0</v>
      </c>
      <c r="P60" s="6">
        <v>1</v>
      </c>
      <c r="Q60" s="6">
        <v>1</v>
      </c>
      <c r="R60" s="6">
        <v>1</v>
      </c>
      <c r="S60" s="6">
        <v>1</v>
      </c>
      <c r="T60" s="6">
        <v>0</v>
      </c>
      <c r="U60" s="6">
        <f t="shared" si="2"/>
        <v>15</v>
      </c>
      <c r="V60" s="1"/>
    </row>
    <row r="61" spans="1:22" ht="15" customHeight="1" x14ac:dyDescent="0.25">
      <c r="A61" s="75">
        <v>50</v>
      </c>
      <c r="B61" s="77">
        <v>15</v>
      </c>
      <c r="C61" s="4" t="s">
        <v>283</v>
      </c>
      <c r="D61" s="6">
        <v>10</v>
      </c>
      <c r="E61" s="6" t="s">
        <v>553</v>
      </c>
      <c r="F61" s="1" t="s">
        <v>552</v>
      </c>
      <c r="G61" s="6">
        <v>1</v>
      </c>
      <c r="H61" s="30" t="s">
        <v>422</v>
      </c>
      <c r="I61" s="30" t="s">
        <v>65</v>
      </c>
      <c r="J61" s="48"/>
      <c r="K61" s="30" t="s">
        <v>66</v>
      </c>
      <c r="L61" s="49" t="s">
        <v>551</v>
      </c>
      <c r="M61" s="6">
        <v>0</v>
      </c>
      <c r="N61" s="6">
        <v>0</v>
      </c>
      <c r="O61" s="6">
        <v>0</v>
      </c>
      <c r="P61" s="6">
        <v>1</v>
      </c>
      <c r="Q61" s="6">
        <v>1</v>
      </c>
      <c r="R61" s="6">
        <v>1</v>
      </c>
      <c r="S61" s="6">
        <v>1</v>
      </c>
      <c r="T61" s="6">
        <v>0</v>
      </c>
      <c r="U61" s="6">
        <f t="shared" si="2"/>
        <v>15</v>
      </c>
      <c r="V61" s="1"/>
    </row>
    <row r="62" spans="1:22" ht="15" customHeight="1" x14ac:dyDescent="0.25">
      <c r="A62" s="75">
        <v>51</v>
      </c>
      <c r="B62" s="76">
        <v>16</v>
      </c>
      <c r="C62" s="4" t="s">
        <v>283</v>
      </c>
      <c r="D62" s="6">
        <v>4</v>
      </c>
      <c r="E62" s="6" t="s">
        <v>567</v>
      </c>
      <c r="F62" s="1"/>
      <c r="G62" s="6">
        <v>1</v>
      </c>
      <c r="H62" s="30" t="s">
        <v>422</v>
      </c>
      <c r="I62" s="30" t="s">
        <v>77</v>
      </c>
      <c r="J62" s="48"/>
      <c r="K62" s="30" t="s">
        <v>78</v>
      </c>
      <c r="L62" s="49" t="s">
        <v>568</v>
      </c>
      <c r="M62" s="6">
        <v>0</v>
      </c>
      <c r="N62" s="6">
        <v>0</v>
      </c>
      <c r="O62" s="6">
        <v>0</v>
      </c>
      <c r="P62" s="6">
        <v>1</v>
      </c>
      <c r="Q62" s="6">
        <v>1</v>
      </c>
      <c r="R62" s="6">
        <v>1</v>
      </c>
      <c r="S62" s="6">
        <v>1</v>
      </c>
      <c r="T62" s="6">
        <v>0</v>
      </c>
      <c r="U62" s="6">
        <f t="shared" si="2"/>
        <v>15</v>
      </c>
      <c r="V62" s="1"/>
    </row>
    <row r="63" spans="1:22" ht="15" customHeight="1" x14ac:dyDescent="0.25">
      <c r="A63" s="75">
        <v>52</v>
      </c>
      <c r="B63" s="77">
        <v>17</v>
      </c>
      <c r="C63" s="4" t="s">
        <v>283</v>
      </c>
      <c r="D63" s="6">
        <v>4</v>
      </c>
      <c r="E63" s="6" t="s">
        <v>571</v>
      </c>
      <c r="F63" s="1"/>
      <c r="G63" s="6">
        <v>1</v>
      </c>
      <c r="H63" s="30" t="s">
        <v>422</v>
      </c>
      <c r="I63" s="30" t="s">
        <v>81</v>
      </c>
      <c r="J63" s="48"/>
      <c r="K63" s="30" t="s">
        <v>82</v>
      </c>
      <c r="L63" s="49" t="s">
        <v>572</v>
      </c>
      <c r="M63" s="6">
        <v>0</v>
      </c>
      <c r="N63" s="6">
        <v>0</v>
      </c>
      <c r="O63" s="6">
        <v>0</v>
      </c>
      <c r="P63" s="6">
        <v>1</v>
      </c>
      <c r="Q63" s="6">
        <v>1</v>
      </c>
      <c r="R63" s="6">
        <v>1</v>
      </c>
      <c r="S63" s="6">
        <v>1</v>
      </c>
      <c r="T63" s="6">
        <v>0</v>
      </c>
      <c r="U63" s="6">
        <f t="shared" si="2"/>
        <v>15</v>
      </c>
      <c r="V63" s="1"/>
    </row>
    <row r="64" spans="1:22" ht="15" customHeight="1" x14ac:dyDescent="0.25">
      <c r="A64" s="75">
        <v>53</v>
      </c>
      <c r="B64" s="76">
        <v>18</v>
      </c>
      <c r="C64" s="4" t="s">
        <v>283</v>
      </c>
      <c r="D64" s="6">
        <v>4</v>
      </c>
      <c r="E64" s="6" t="s">
        <v>634</v>
      </c>
      <c r="F64" s="1"/>
      <c r="G64" s="6">
        <v>1</v>
      </c>
      <c r="H64" s="30" t="s">
        <v>422</v>
      </c>
      <c r="I64" s="30" t="s">
        <v>85</v>
      </c>
      <c r="J64" s="48"/>
      <c r="K64" s="30" t="s">
        <v>18</v>
      </c>
      <c r="L64" s="57" t="s">
        <v>633</v>
      </c>
      <c r="M64" s="6">
        <v>0</v>
      </c>
      <c r="N64" s="6">
        <v>0</v>
      </c>
      <c r="O64" s="6">
        <v>0</v>
      </c>
      <c r="P64" s="6">
        <v>1</v>
      </c>
      <c r="Q64" s="6">
        <v>1</v>
      </c>
      <c r="R64" s="6">
        <v>1</v>
      </c>
      <c r="S64" s="6">
        <v>1</v>
      </c>
      <c r="T64" s="6">
        <v>0</v>
      </c>
      <c r="U64" s="6">
        <f t="shared" si="2"/>
        <v>15</v>
      </c>
      <c r="V64" s="1"/>
    </row>
    <row r="65" spans="1:22" ht="15" customHeight="1" x14ac:dyDescent="0.25">
      <c r="A65" s="75">
        <v>54</v>
      </c>
      <c r="B65" s="77">
        <v>19</v>
      </c>
      <c r="C65" s="4" t="s">
        <v>283</v>
      </c>
      <c r="D65" s="6">
        <v>10</v>
      </c>
      <c r="E65" s="6" t="s">
        <v>642</v>
      </c>
      <c r="F65" s="1"/>
      <c r="G65" s="1">
        <v>1</v>
      </c>
      <c r="H65" s="30" t="s">
        <v>421</v>
      </c>
      <c r="I65" s="30" t="s">
        <v>234</v>
      </c>
      <c r="J65" s="48"/>
      <c r="K65" s="30" t="s">
        <v>235</v>
      </c>
      <c r="L65" s="57" t="s">
        <v>643</v>
      </c>
      <c r="M65" s="6">
        <v>0</v>
      </c>
      <c r="N65" s="6">
        <v>0</v>
      </c>
      <c r="O65" s="6">
        <v>0</v>
      </c>
      <c r="P65" s="6">
        <v>1</v>
      </c>
      <c r="Q65" s="6">
        <v>1</v>
      </c>
      <c r="R65" s="6">
        <v>1</v>
      </c>
      <c r="S65" s="6">
        <v>1</v>
      </c>
      <c r="T65" s="6">
        <v>0</v>
      </c>
      <c r="U65" s="6">
        <f t="shared" si="2"/>
        <v>15</v>
      </c>
      <c r="V65" s="1"/>
    </row>
    <row r="66" spans="1:22" ht="15" customHeight="1" x14ac:dyDescent="0.25">
      <c r="A66" s="75">
        <v>55</v>
      </c>
      <c r="B66" s="76">
        <v>20</v>
      </c>
      <c r="C66" s="4" t="s">
        <v>283</v>
      </c>
      <c r="D66" s="6">
        <v>2</v>
      </c>
      <c r="E66" s="6" t="s">
        <v>649</v>
      </c>
      <c r="F66" s="1"/>
      <c r="G66" s="1">
        <v>1</v>
      </c>
      <c r="H66" s="30" t="s">
        <v>422</v>
      </c>
      <c r="I66" s="30" t="s">
        <v>88</v>
      </c>
      <c r="J66" s="48"/>
      <c r="K66" s="30" t="s">
        <v>89</v>
      </c>
      <c r="L66" s="57" t="s">
        <v>648</v>
      </c>
      <c r="M66" s="6">
        <v>0</v>
      </c>
      <c r="N66" s="6">
        <v>0</v>
      </c>
      <c r="O66" s="6">
        <v>0</v>
      </c>
      <c r="P66" s="6">
        <v>1</v>
      </c>
      <c r="Q66" s="6">
        <v>1</v>
      </c>
      <c r="R66" s="6">
        <v>1</v>
      </c>
      <c r="S66" s="6">
        <v>1</v>
      </c>
      <c r="T66" s="6">
        <v>0</v>
      </c>
      <c r="U66" s="6">
        <f t="shared" si="2"/>
        <v>15</v>
      </c>
      <c r="V66" s="1"/>
    </row>
    <row r="67" spans="1:22" ht="15" customHeight="1" x14ac:dyDescent="0.25">
      <c r="A67" s="75">
        <v>56</v>
      </c>
      <c r="B67" s="77">
        <v>21</v>
      </c>
      <c r="C67" s="4" t="s">
        <v>283</v>
      </c>
      <c r="D67" s="6">
        <v>4</v>
      </c>
      <c r="E67" s="6" t="s">
        <v>651</v>
      </c>
      <c r="F67" s="1"/>
      <c r="G67" s="1">
        <v>1</v>
      </c>
      <c r="H67" s="30" t="s">
        <v>422</v>
      </c>
      <c r="I67" s="30" t="s">
        <v>90</v>
      </c>
      <c r="J67" s="48"/>
      <c r="K67" s="30" t="s">
        <v>91</v>
      </c>
      <c r="L67" s="57" t="s">
        <v>650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6">
        <v>1</v>
      </c>
      <c r="S67" s="6">
        <v>1</v>
      </c>
      <c r="T67" s="6">
        <v>0</v>
      </c>
      <c r="U67" s="6">
        <f t="shared" si="2"/>
        <v>15</v>
      </c>
      <c r="V67" s="1"/>
    </row>
    <row r="68" spans="1:22" ht="15" customHeight="1" x14ac:dyDescent="0.25">
      <c r="A68" s="75">
        <v>57</v>
      </c>
      <c r="B68" s="76">
        <v>22</v>
      </c>
      <c r="C68" s="4" t="s">
        <v>283</v>
      </c>
      <c r="D68" s="6">
        <v>4</v>
      </c>
      <c r="E68" s="6" t="s">
        <v>654</v>
      </c>
      <c r="F68" s="1" t="s">
        <v>655</v>
      </c>
      <c r="G68" s="1">
        <v>1</v>
      </c>
      <c r="H68" s="30" t="s">
        <v>422</v>
      </c>
      <c r="I68" s="30" t="s">
        <v>94</v>
      </c>
      <c r="J68" s="48"/>
      <c r="K68" s="30" t="s">
        <v>95</v>
      </c>
      <c r="L68" s="57" t="s">
        <v>656</v>
      </c>
      <c r="M68" s="6">
        <v>0</v>
      </c>
      <c r="N68" s="6">
        <v>0</v>
      </c>
      <c r="O68" s="6">
        <v>0</v>
      </c>
      <c r="P68" s="6">
        <v>1</v>
      </c>
      <c r="Q68" s="6">
        <v>1</v>
      </c>
      <c r="R68" s="6">
        <v>1</v>
      </c>
      <c r="S68" s="6">
        <v>1</v>
      </c>
      <c r="T68" s="6">
        <v>0</v>
      </c>
      <c r="U68" s="6">
        <f t="shared" si="2"/>
        <v>15</v>
      </c>
      <c r="V68" s="1"/>
    </row>
    <row r="69" spans="1:22" ht="15" customHeight="1" x14ac:dyDescent="0.25">
      <c r="A69" s="75">
        <v>58</v>
      </c>
      <c r="B69" s="77">
        <v>23</v>
      </c>
      <c r="C69" s="4" t="s">
        <v>283</v>
      </c>
      <c r="D69" s="6">
        <v>4</v>
      </c>
      <c r="E69" s="6" t="s">
        <v>341</v>
      </c>
      <c r="F69" s="1"/>
      <c r="G69" s="1">
        <v>1</v>
      </c>
      <c r="H69" s="30" t="s">
        <v>422</v>
      </c>
      <c r="I69" s="30" t="s">
        <v>237</v>
      </c>
      <c r="J69" s="48"/>
      <c r="K69" s="30" t="s">
        <v>238</v>
      </c>
      <c r="L69" s="57" t="s">
        <v>679</v>
      </c>
      <c r="M69" s="6">
        <v>0</v>
      </c>
      <c r="N69" s="6">
        <v>0</v>
      </c>
      <c r="O69" s="6">
        <v>0</v>
      </c>
      <c r="P69" s="6">
        <v>1</v>
      </c>
      <c r="Q69" s="6">
        <v>1</v>
      </c>
      <c r="R69" s="6">
        <v>1</v>
      </c>
      <c r="S69" s="6">
        <v>1</v>
      </c>
      <c r="T69" s="6">
        <v>0</v>
      </c>
      <c r="U69" s="6">
        <f t="shared" si="2"/>
        <v>15</v>
      </c>
      <c r="V69" s="1"/>
    </row>
    <row r="70" spans="1:22" ht="15" customHeight="1" x14ac:dyDescent="0.25">
      <c r="A70" s="75">
        <v>59</v>
      </c>
      <c r="B70" s="76">
        <v>24</v>
      </c>
      <c r="C70" s="4" t="s">
        <v>283</v>
      </c>
      <c r="D70" s="6">
        <v>4</v>
      </c>
      <c r="E70" s="6" t="s">
        <v>680</v>
      </c>
      <c r="F70" s="1"/>
      <c r="G70" s="1">
        <v>1</v>
      </c>
      <c r="H70" s="30" t="s">
        <v>422</v>
      </c>
      <c r="I70" s="30" t="s">
        <v>103</v>
      </c>
      <c r="J70" s="48"/>
      <c r="K70" s="30" t="s">
        <v>104</v>
      </c>
      <c r="L70" s="57" t="s">
        <v>681</v>
      </c>
      <c r="M70" s="6">
        <v>0</v>
      </c>
      <c r="N70" s="6">
        <v>0</v>
      </c>
      <c r="O70" s="6">
        <v>0</v>
      </c>
      <c r="P70" s="6">
        <v>1</v>
      </c>
      <c r="Q70" s="6">
        <v>1</v>
      </c>
      <c r="R70" s="6">
        <v>1</v>
      </c>
      <c r="S70" s="6">
        <v>1</v>
      </c>
      <c r="T70" s="6">
        <v>0</v>
      </c>
      <c r="U70" s="6">
        <f t="shared" si="2"/>
        <v>15</v>
      </c>
      <c r="V70" s="1"/>
    </row>
    <row r="71" spans="1:22" ht="15" customHeight="1" x14ac:dyDescent="0.25">
      <c r="A71" s="75">
        <v>60</v>
      </c>
      <c r="B71" s="77">
        <v>25</v>
      </c>
      <c r="C71" s="1" t="s">
        <v>423</v>
      </c>
      <c r="D71" s="6">
        <v>4</v>
      </c>
      <c r="E71" s="1"/>
      <c r="F71" s="1" t="s">
        <v>686</v>
      </c>
      <c r="G71" s="1">
        <v>1</v>
      </c>
      <c r="H71" s="30" t="s">
        <v>422</v>
      </c>
      <c r="I71" s="30" t="s">
        <v>419</v>
      </c>
      <c r="J71" s="48"/>
      <c r="K71" s="30" t="s">
        <v>420</v>
      </c>
      <c r="L71" s="57" t="s">
        <v>687</v>
      </c>
      <c r="M71" s="6">
        <v>0</v>
      </c>
      <c r="N71" s="6">
        <v>0</v>
      </c>
      <c r="O71" s="6">
        <v>0</v>
      </c>
      <c r="P71" s="6">
        <v>1</v>
      </c>
      <c r="Q71" s="6">
        <v>1</v>
      </c>
      <c r="R71" s="6">
        <v>1</v>
      </c>
      <c r="S71" s="6">
        <v>1</v>
      </c>
      <c r="T71" s="6">
        <v>0</v>
      </c>
      <c r="U71" s="6">
        <f t="shared" si="2"/>
        <v>15</v>
      </c>
      <c r="V71" s="1"/>
    </row>
    <row r="72" spans="1:22" ht="15" customHeight="1" x14ac:dyDescent="0.25">
      <c r="A72" s="75">
        <v>61</v>
      </c>
      <c r="B72" s="76">
        <v>26</v>
      </c>
      <c r="C72" s="4" t="s">
        <v>283</v>
      </c>
      <c r="D72" s="6">
        <v>2</v>
      </c>
      <c r="E72" s="6" t="s">
        <v>692</v>
      </c>
      <c r="F72" s="1"/>
      <c r="G72" s="1">
        <v>1</v>
      </c>
      <c r="H72" s="30" t="s">
        <v>422</v>
      </c>
      <c r="I72" s="30" t="s">
        <v>114</v>
      </c>
      <c r="J72" s="48"/>
      <c r="K72" s="30" t="s">
        <v>115</v>
      </c>
      <c r="L72" s="57" t="s">
        <v>691</v>
      </c>
      <c r="M72" s="6">
        <v>0</v>
      </c>
      <c r="N72" s="6">
        <v>0</v>
      </c>
      <c r="O72" s="6">
        <v>0</v>
      </c>
      <c r="P72" s="6">
        <v>1</v>
      </c>
      <c r="Q72" s="6">
        <v>1</v>
      </c>
      <c r="R72" s="6">
        <v>1</v>
      </c>
      <c r="S72" s="6">
        <v>1</v>
      </c>
      <c r="T72" s="6">
        <v>0</v>
      </c>
      <c r="U72" s="6">
        <f t="shared" si="2"/>
        <v>15</v>
      </c>
      <c r="V72" s="1"/>
    </row>
    <row r="73" spans="1:22" ht="15" customHeight="1" x14ac:dyDescent="0.25">
      <c r="A73" s="75">
        <v>62</v>
      </c>
      <c r="B73" s="77">
        <v>27</v>
      </c>
      <c r="C73" s="4" t="s">
        <v>283</v>
      </c>
      <c r="D73" s="6">
        <v>4</v>
      </c>
      <c r="E73" s="6" t="s">
        <v>693</v>
      </c>
      <c r="F73" s="1"/>
      <c r="G73" s="1">
        <v>1</v>
      </c>
      <c r="H73" s="30" t="s">
        <v>422</v>
      </c>
      <c r="I73" s="30" t="s">
        <v>116</v>
      </c>
      <c r="J73" s="48"/>
      <c r="K73" s="30" t="s">
        <v>117</v>
      </c>
      <c r="L73" s="57" t="s">
        <v>694</v>
      </c>
      <c r="M73" s="6">
        <v>0</v>
      </c>
      <c r="N73" s="6">
        <v>0</v>
      </c>
      <c r="O73" s="6">
        <v>0</v>
      </c>
      <c r="P73" s="6">
        <v>1</v>
      </c>
      <c r="Q73" s="6">
        <v>1</v>
      </c>
      <c r="R73" s="6">
        <v>1</v>
      </c>
      <c r="S73" s="6">
        <v>1</v>
      </c>
      <c r="T73" s="6">
        <v>0</v>
      </c>
      <c r="U73" s="6">
        <f t="shared" si="2"/>
        <v>15</v>
      </c>
      <c r="V73" s="1"/>
    </row>
    <row r="74" spans="1:22" ht="15" customHeight="1" x14ac:dyDescent="0.25">
      <c r="A74" s="75">
        <v>63</v>
      </c>
      <c r="B74" s="76">
        <v>28</v>
      </c>
      <c r="C74" s="4" t="s">
        <v>283</v>
      </c>
      <c r="D74" s="6">
        <v>4</v>
      </c>
      <c r="E74" s="6" t="s">
        <v>701</v>
      </c>
      <c r="F74" s="1"/>
      <c r="G74" s="1">
        <v>1</v>
      </c>
      <c r="H74" s="30" t="s">
        <v>422</v>
      </c>
      <c r="I74" s="30" t="s">
        <v>243</v>
      </c>
      <c r="J74" s="48"/>
      <c r="K74" s="30" t="s">
        <v>244</v>
      </c>
      <c r="L74" s="57" t="s">
        <v>700</v>
      </c>
      <c r="M74" s="6">
        <v>0</v>
      </c>
      <c r="N74" s="6">
        <v>0</v>
      </c>
      <c r="O74" s="6">
        <v>0</v>
      </c>
      <c r="P74" s="6">
        <v>1</v>
      </c>
      <c r="Q74" s="6">
        <v>1</v>
      </c>
      <c r="R74" s="6">
        <v>1</v>
      </c>
      <c r="S74" s="6">
        <v>1</v>
      </c>
      <c r="T74" s="6">
        <v>0</v>
      </c>
      <c r="U74" s="6">
        <f t="shared" si="2"/>
        <v>15</v>
      </c>
      <c r="V74" s="1"/>
    </row>
    <row r="75" spans="1:22" ht="15" customHeight="1" x14ac:dyDescent="0.25">
      <c r="A75" s="75">
        <v>64</v>
      </c>
      <c r="B75" s="77">
        <v>29</v>
      </c>
      <c r="C75" s="4" t="s">
        <v>283</v>
      </c>
      <c r="D75" s="6">
        <v>4</v>
      </c>
      <c r="E75" s="6" t="s">
        <v>711</v>
      </c>
      <c r="F75" s="6" t="s">
        <v>714</v>
      </c>
      <c r="G75" s="1">
        <v>1</v>
      </c>
      <c r="H75" s="30" t="s">
        <v>422</v>
      </c>
      <c r="I75" s="30" t="s">
        <v>245</v>
      </c>
      <c r="J75" s="48"/>
      <c r="K75" s="30" t="s">
        <v>246</v>
      </c>
      <c r="L75" s="57" t="s">
        <v>715</v>
      </c>
      <c r="M75" s="6">
        <v>0</v>
      </c>
      <c r="N75" s="6">
        <v>0</v>
      </c>
      <c r="O75" s="6">
        <v>0</v>
      </c>
      <c r="P75" s="6">
        <v>1</v>
      </c>
      <c r="Q75" s="6">
        <v>1</v>
      </c>
      <c r="R75" s="6">
        <v>1</v>
      </c>
      <c r="S75" s="6">
        <v>1</v>
      </c>
      <c r="T75" s="6">
        <v>0</v>
      </c>
      <c r="U75" s="6">
        <f t="shared" si="2"/>
        <v>15</v>
      </c>
      <c r="V75" s="1"/>
    </row>
    <row r="76" spans="1:22" ht="15" customHeight="1" x14ac:dyDescent="0.25">
      <c r="A76" s="75">
        <v>65</v>
      </c>
      <c r="B76" s="76">
        <v>30</v>
      </c>
      <c r="C76" s="4" t="s">
        <v>283</v>
      </c>
      <c r="D76" s="6">
        <v>4</v>
      </c>
      <c r="E76" s="6" t="s">
        <v>723</v>
      </c>
      <c r="F76" s="1"/>
      <c r="G76" s="1">
        <v>1</v>
      </c>
      <c r="H76" s="30" t="s">
        <v>422</v>
      </c>
      <c r="I76" s="30" t="s">
        <v>733</v>
      </c>
      <c r="J76" s="48"/>
      <c r="K76" s="30" t="s">
        <v>248</v>
      </c>
      <c r="L76" s="57" t="s">
        <v>722</v>
      </c>
      <c r="M76" s="6">
        <v>0</v>
      </c>
      <c r="N76" s="6">
        <v>0</v>
      </c>
      <c r="O76" s="6">
        <v>0</v>
      </c>
      <c r="P76" s="6">
        <v>1</v>
      </c>
      <c r="Q76" s="6">
        <v>1</v>
      </c>
      <c r="R76" s="6">
        <v>1</v>
      </c>
      <c r="S76" s="6">
        <v>1</v>
      </c>
      <c r="T76" s="6">
        <v>0</v>
      </c>
      <c r="U76" s="6">
        <f t="shared" si="2"/>
        <v>15</v>
      </c>
      <c r="V76" s="1"/>
    </row>
    <row r="77" spans="1:22" ht="15" customHeight="1" x14ac:dyDescent="0.25">
      <c r="A77" s="75">
        <v>66</v>
      </c>
      <c r="B77" s="77">
        <v>31</v>
      </c>
      <c r="C77" s="4" t="s">
        <v>283</v>
      </c>
      <c r="D77" s="6">
        <v>4</v>
      </c>
      <c r="E77" s="6" t="s">
        <v>736</v>
      </c>
      <c r="F77" s="1"/>
      <c r="G77" s="1">
        <v>1</v>
      </c>
      <c r="H77" s="30" t="s">
        <v>422</v>
      </c>
      <c r="I77" s="30" t="s">
        <v>138</v>
      </c>
      <c r="J77" s="48"/>
      <c r="K77" s="30" t="s">
        <v>139</v>
      </c>
      <c r="L77" s="57" t="s">
        <v>737</v>
      </c>
      <c r="M77" s="6">
        <v>0</v>
      </c>
      <c r="N77" s="6">
        <v>0</v>
      </c>
      <c r="O77" s="6">
        <v>0</v>
      </c>
      <c r="P77" s="6">
        <v>1</v>
      </c>
      <c r="Q77" s="6">
        <v>1</v>
      </c>
      <c r="R77" s="6">
        <v>1</v>
      </c>
      <c r="S77" s="6">
        <v>1</v>
      </c>
      <c r="T77" s="6">
        <v>0</v>
      </c>
      <c r="U77" s="6">
        <f t="shared" si="2"/>
        <v>15</v>
      </c>
      <c r="V77" s="1"/>
    </row>
    <row r="78" spans="1:22" ht="15" customHeight="1" x14ac:dyDescent="0.25">
      <c r="A78" s="75">
        <v>67</v>
      </c>
      <c r="B78" s="76">
        <v>32</v>
      </c>
      <c r="C78" s="4" t="s">
        <v>283</v>
      </c>
      <c r="D78" s="6">
        <v>2</v>
      </c>
      <c r="E78" s="6" t="s">
        <v>739</v>
      </c>
      <c r="F78" s="1" t="s">
        <v>740</v>
      </c>
      <c r="G78" s="1">
        <v>1</v>
      </c>
      <c r="H78" s="30" t="s">
        <v>425</v>
      </c>
      <c r="I78" s="30" t="s">
        <v>142</v>
      </c>
      <c r="J78" s="48"/>
      <c r="K78" s="30" t="s">
        <v>35</v>
      </c>
      <c r="L78" s="57" t="s">
        <v>741</v>
      </c>
      <c r="M78" s="6">
        <v>0</v>
      </c>
      <c r="N78" s="6">
        <v>0</v>
      </c>
      <c r="O78" s="6">
        <v>0</v>
      </c>
      <c r="P78" s="6">
        <v>1</v>
      </c>
      <c r="Q78" s="6">
        <v>1</v>
      </c>
      <c r="R78" s="6">
        <v>1</v>
      </c>
      <c r="S78" s="6">
        <v>1</v>
      </c>
      <c r="T78" s="6">
        <v>0</v>
      </c>
      <c r="U78" s="6">
        <f t="shared" si="2"/>
        <v>15</v>
      </c>
      <c r="V78" s="1"/>
    </row>
    <row r="79" spans="1:22" ht="15" customHeight="1" x14ac:dyDescent="0.25">
      <c r="A79" s="75">
        <v>68</v>
      </c>
      <c r="B79" s="77">
        <v>33</v>
      </c>
      <c r="C79" s="4" t="s">
        <v>283</v>
      </c>
      <c r="D79" s="6">
        <v>4</v>
      </c>
      <c r="E79" s="6" t="s">
        <v>748</v>
      </c>
      <c r="F79" s="1"/>
      <c r="G79" s="1">
        <v>1</v>
      </c>
      <c r="H79" s="30" t="s">
        <v>422</v>
      </c>
      <c r="I79" s="30" t="s">
        <v>147</v>
      </c>
      <c r="J79" s="48"/>
      <c r="K79" s="30" t="s">
        <v>148</v>
      </c>
      <c r="L79" s="57" t="s">
        <v>749</v>
      </c>
      <c r="M79" s="6">
        <v>0</v>
      </c>
      <c r="N79" s="6">
        <v>0</v>
      </c>
      <c r="O79" s="6">
        <v>0</v>
      </c>
      <c r="P79" s="6">
        <v>1</v>
      </c>
      <c r="Q79" s="6">
        <v>1</v>
      </c>
      <c r="R79" s="6">
        <v>1</v>
      </c>
      <c r="S79" s="6">
        <v>1</v>
      </c>
      <c r="T79" s="6">
        <v>0</v>
      </c>
      <c r="U79" s="6">
        <f t="shared" ref="U79:U102" si="3">25*M79+25*N79+25*O79+2*P79+7*Q79+3*R79+3*S79+10*T79</f>
        <v>15</v>
      </c>
      <c r="V79" s="1"/>
    </row>
    <row r="80" spans="1:22" ht="15" customHeight="1" x14ac:dyDescent="0.25">
      <c r="A80" s="75">
        <v>69</v>
      </c>
      <c r="B80" s="76">
        <v>34</v>
      </c>
      <c r="C80" s="4" t="s">
        <v>283</v>
      </c>
      <c r="D80" s="6">
        <v>6</v>
      </c>
      <c r="E80" s="6" t="s">
        <v>750</v>
      </c>
      <c r="F80" s="1" t="s">
        <v>751</v>
      </c>
      <c r="G80" s="1">
        <v>1</v>
      </c>
      <c r="H80" s="30" t="s">
        <v>422</v>
      </c>
      <c r="I80" s="30" t="s">
        <v>149</v>
      </c>
      <c r="J80" s="48"/>
      <c r="K80" s="30" t="s">
        <v>150</v>
      </c>
      <c r="L80" s="57" t="s">
        <v>752</v>
      </c>
      <c r="M80" s="6">
        <v>0</v>
      </c>
      <c r="N80" s="6">
        <v>0</v>
      </c>
      <c r="O80" s="6">
        <v>0</v>
      </c>
      <c r="P80" s="6">
        <v>1</v>
      </c>
      <c r="Q80" s="6">
        <v>1</v>
      </c>
      <c r="R80" s="6">
        <v>1</v>
      </c>
      <c r="S80" s="6">
        <v>1</v>
      </c>
      <c r="T80" s="6">
        <v>0</v>
      </c>
      <c r="U80" s="6">
        <f t="shared" si="3"/>
        <v>15</v>
      </c>
      <c r="V80" s="1"/>
    </row>
    <row r="81" spans="1:22" ht="15" customHeight="1" x14ac:dyDescent="0.25">
      <c r="A81" s="75">
        <v>70</v>
      </c>
      <c r="B81" s="77">
        <v>35</v>
      </c>
      <c r="C81" s="4" t="s">
        <v>283</v>
      </c>
      <c r="D81" s="6">
        <v>2</v>
      </c>
      <c r="E81" s="6" t="s">
        <v>755</v>
      </c>
      <c r="F81" s="1"/>
      <c r="G81" s="1">
        <v>1</v>
      </c>
      <c r="H81" s="30" t="s">
        <v>422</v>
      </c>
      <c r="I81" s="30" t="s">
        <v>256</v>
      </c>
      <c r="J81" s="48"/>
      <c r="K81" s="30" t="s">
        <v>257</v>
      </c>
      <c r="L81" s="57" t="s">
        <v>756</v>
      </c>
      <c r="M81" s="6">
        <v>0</v>
      </c>
      <c r="N81" s="6">
        <v>0</v>
      </c>
      <c r="O81" s="6">
        <v>0</v>
      </c>
      <c r="P81" s="6">
        <v>1</v>
      </c>
      <c r="Q81" s="6">
        <v>1</v>
      </c>
      <c r="R81" s="6">
        <v>1</v>
      </c>
      <c r="S81" s="6">
        <v>1</v>
      </c>
      <c r="T81" s="6">
        <v>0</v>
      </c>
      <c r="U81" s="6">
        <f t="shared" si="3"/>
        <v>15</v>
      </c>
      <c r="V81" s="1"/>
    </row>
    <row r="82" spans="1:22" ht="15" customHeight="1" x14ac:dyDescent="0.25">
      <c r="A82" s="75">
        <v>71</v>
      </c>
      <c r="B82" s="76">
        <v>36</v>
      </c>
      <c r="C82" s="4" t="s">
        <v>283</v>
      </c>
      <c r="D82" s="6">
        <v>2</v>
      </c>
      <c r="E82" s="6" t="s">
        <v>758</v>
      </c>
      <c r="F82" s="1"/>
      <c r="G82" s="1">
        <v>1</v>
      </c>
      <c r="H82" s="30" t="s">
        <v>422</v>
      </c>
      <c r="I82" s="30" t="s">
        <v>153</v>
      </c>
      <c r="J82" s="48"/>
      <c r="K82" s="30" t="s">
        <v>154</v>
      </c>
      <c r="L82" s="57" t="s">
        <v>757</v>
      </c>
      <c r="M82" s="6">
        <v>0</v>
      </c>
      <c r="N82" s="6">
        <v>0</v>
      </c>
      <c r="O82" s="6">
        <v>0</v>
      </c>
      <c r="P82" s="6">
        <v>1</v>
      </c>
      <c r="Q82" s="6">
        <v>1</v>
      </c>
      <c r="R82" s="6">
        <v>1</v>
      </c>
      <c r="S82" s="6">
        <v>1</v>
      </c>
      <c r="T82" s="6">
        <v>0</v>
      </c>
      <c r="U82" s="6">
        <f t="shared" si="3"/>
        <v>15</v>
      </c>
      <c r="V82" s="1"/>
    </row>
    <row r="83" spans="1:22" ht="15" customHeight="1" x14ac:dyDescent="0.25">
      <c r="A83" s="75">
        <v>72</v>
      </c>
      <c r="B83" s="77">
        <v>37</v>
      </c>
      <c r="C83" s="4" t="s">
        <v>283</v>
      </c>
      <c r="D83" s="6">
        <v>6</v>
      </c>
      <c r="E83" t="s">
        <v>759</v>
      </c>
      <c r="F83" s="1"/>
      <c r="G83" s="1">
        <v>1</v>
      </c>
      <c r="H83" s="30" t="s">
        <v>422</v>
      </c>
      <c r="I83" s="30" t="s">
        <v>155</v>
      </c>
      <c r="J83" s="48"/>
      <c r="K83" s="30" t="s">
        <v>156</v>
      </c>
      <c r="L83" s="57" t="s">
        <v>760</v>
      </c>
      <c r="M83" s="6">
        <v>0</v>
      </c>
      <c r="N83" s="6">
        <v>0</v>
      </c>
      <c r="O83" s="6">
        <v>0</v>
      </c>
      <c r="P83" s="6">
        <v>1</v>
      </c>
      <c r="Q83" s="6">
        <v>1</v>
      </c>
      <c r="R83" s="6">
        <v>1</v>
      </c>
      <c r="S83" s="6">
        <v>1</v>
      </c>
      <c r="T83" s="6">
        <v>0</v>
      </c>
      <c r="U83" s="6">
        <f t="shared" si="3"/>
        <v>15</v>
      </c>
      <c r="V83" s="1"/>
    </row>
    <row r="84" spans="1:22" ht="15" customHeight="1" x14ac:dyDescent="0.25">
      <c r="A84" s="75">
        <v>73</v>
      </c>
      <c r="B84" s="76">
        <v>38</v>
      </c>
      <c r="C84" s="4" t="s">
        <v>283</v>
      </c>
      <c r="D84" s="6">
        <v>5</v>
      </c>
      <c r="E84" s="6" t="s">
        <v>765</v>
      </c>
      <c r="F84" s="1"/>
      <c r="G84" s="1">
        <v>1</v>
      </c>
      <c r="H84" s="30" t="s">
        <v>422</v>
      </c>
      <c r="I84" s="30" t="s">
        <v>262</v>
      </c>
      <c r="J84" s="48"/>
      <c r="K84" s="30" t="s">
        <v>263</v>
      </c>
      <c r="L84" s="57" t="s">
        <v>766</v>
      </c>
      <c r="M84" s="6">
        <v>0</v>
      </c>
      <c r="N84" s="6">
        <v>0</v>
      </c>
      <c r="O84" s="6">
        <v>0</v>
      </c>
      <c r="P84" s="6">
        <v>1</v>
      </c>
      <c r="Q84" s="6">
        <v>1</v>
      </c>
      <c r="R84" s="6">
        <v>1</v>
      </c>
      <c r="S84" s="6">
        <v>1</v>
      </c>
      <c r="T84" s="6">
        <v>0</v>
      </c>
      <c r="U84" s="6">
        <f t="shared" si="3"/>
        <v>15</v>
      </c>
      <c r="V84" s="1"/>
    </row>
    <row r="85" spans="1:22" ht="15" customHeight="1" x14ac:dyDescent="0.25">
      <c r="A85" s="75">
        <v>74</v>
      </c>
      <c r="B85" s="77">
        <v>39</v>
      </c>
      <c r="C85" s="4" t="s">
        <v>283</v>
      </c>
      <c r="D85" s="6">
        <v>4</v>
      </c>
      <c r="E85" s="6" t="s">
        <v>778</v>
      </c>
      <c r="F85" s="1"/>
      <c r="G85" s="1">
        <v>1</v>
      </c>
      <c r="H85" s="30" t="s">
        <v>422</v>
      </c>
      <c r="I85" s="30" t="s">
        <v>163</v>
      </c>
      <c r="J85" s="48"/>
      <c r="K85" s="30" t="s">
        <v>164</v>
      </c>
      <c r="L85" s="57" t="s">
        <v>777</v>
      </c>
      <c r="M85" s="6">
        <v>0</v>
      </c>
      <c r="N85" s="6">
        <v>0</v>
      </c>
      <c r="O85" s="6">
        <v>0</v>
      </c>
      <c r="P85" s="6">
        <v>1</v>
      </c>
      <c r="Q85" s="6">
        <v>1</v>
      </c>
      <c r="R85" s="6">
        <v>1</v>
      </c>
      <c r="S85" s="6">
        <v>1</v>
      </c>
      <c r="T85" s="6">
        <v>0</v>
      </c>
      <c r="U85" s="6">
        <f t="shared" si="3"/>
        <v>15</v>
      </c>
      <c r="V85" s="1"/>
    </row>
    <row r="86" spans="1:22" ht="15" customHeight="1" x14ac:dyDescent="0.25">
      <c r="A86" s="75">
        <v>75</v>
      </c>
      <c r="B86" s="76">
        <v>40</v>
      </c>
      <c r="C86" s="4" t="s">
        <v>283</v>
      </c>
      <c r="D86" s="6">
        <v>4</v>
      </c>
      <c r="E86" s="6" t="s">
        <v>779</v>
      </c>
      <c r="F86" s="1"/>
      <c r="G86" s="1">
        <v>1</v>
      </c>
      <c r="H86" s="30" t="s">
        <v>422</v>
      </c>
      <c r="I86" s="30" t="s">
        <v>165</v>
      </c>
      <c r="J86" s="48"/>
      <c r="K86" s="30" t="s">
        <v>166</v>
      </c>
      <c r="L86" s="57" t="s">
        <v>780</v>
      </c>
      <c r="M86" s="6">
        <v>0</v>
      </c>
      <c r="N86" s="6">
        <v>0</v>
      </c>
      <c r="O86" s="6">
        <v>0</v>
      </c>
      <c r="P86" s="6">
        <v>1</v>
      </c>
      <c r="Q86" s="6">
        <v>1</v>
      </c>
      <c r="R86" s="6">
        <v>1</v>
      </c>
      <c r="S86" s="6">
        <v>1</v>
      </c>
      <c r="T86" s="6">
        <v>0</v>
      </c>
      <c r="U86" s="6">
        <f t="shared" si="3"/>
        <v>15</v>
      </c>
      <c r="V86" s="1"/>
    </row>
    <row r="87" spans="1:22" ht="15" customHeight="1" x14ac:dyDescent="0.25">
      <c r="A87" s="75">
        <v>76</v>
      </c>
      <c r="B87" s="77">
        <v>41</v>
      </c>
      <c r="C87" s="4" t="s">
        <v>283</v>
      </c>
      <c r="D87" s="6">
        <v>4</v>
      </c>
      <c r="E87" s="6" t="s">
        <v>781</v>
      </c>
      <c r="F87" s="1"/>
      <c r="G87" s="1">
        <v>1</v>
      </c>
      <c r="H87" s="30" t="s">
        <v>422</v>
      </c>
      <c r="I87" s="30" t="s">
        <v>167</v>
      </c>
      <c r="J87" s="48"/>
      <c r="K87" s="30" t="s">
        <v>168</v>
      </c>
      <c r="L87" s="57" t="s">
        <v>782</v>
      </c>
      <c r="M87" s="6">
        <v>0</v>
      </c>
      <c r="N87" s="6">
        <v>0</v>
      </c>
      <c r="O87" s="6">
        <v>0</v>
      </c>
      <c r="P87" s="6">
        <v>1</v>
      </c>
      <c r="Q87" s="6">
        <v>1</v>
      </c>
      <c r="R87" s="6">
        <v>1</v>
      </c>
      <c r="S87" s="6">
        <v>1</v>
      </c>
      <c r="T87" s="6">
        <v>0</v>
      </c>
      <c r="U87" s="6">
        <f t="shared" si="3"/>
        <v>15</v>
      </c>
      <c r="V87" s="1"/>
    </row>
    <row r="88" spans="1:22" ht="15" customHeight="1" x14ac:dyDescent="0.25">
      <c r="A88" s="75">
        <v>77</v>
      </c>
      <c r="B88" s="76">
        <v>42</v>
      </c>
      <c r="C88" s="4" t="s">
        <v>283</v>
      </c>
      <c r="D88" s="6">
        <v>4</v>
      </c>
      <c r="E88" s="6" t="s">
        <v>783</v>
      </c>
      <c r="F88" s="1"/>
      <c r="G88" s="1">
        <v>1</v>
      </c>
      <c r="H88" s="30" t="s">
        <v>422</v>
      </c>
      <c r="I88" s="30" t="s">
        <v>169</v>
      </c>
      <c r="J88" s="48"/>
      <c r="K88" s="30" t="s">
        <v>170</v>
      </c>
      <c r="L88" s="57" t="s">
        <v>784</v>
      </c>
      <c r="M88" s="6">
        <v>0</v>
      </c>
      <c r="N88" s="6">
        <v>0</v>
      </c>
      <c r="O88" s="6">
        <v>0</v>
      </c>
      <c r="P88" s="6">
        <v>1</v>
      </c>
      <c r="Q88" s="6">
        <v>1</v>
      </c>
      <c r="R88" s="6">
        <v>1</v>
      </c>
      <c r="S88" s="6">
        <v>1</v>
      </c>
      <c r="T88" s="6">
        <v>0</v>
      </c>
      <c r="U88" s="6">
        <f t="shared" si="3"/>
        <v>15</v>
      </c>
      <c r="V88" s="1"/>
    </row>
    <row r="89" spans="1:22" ht="15" customHeight="1" x14ac:dyDescent="0.25">
      <c r="A89" s="75">
        <v>78</v>
      </c>
      <c r="B89" s="77">
        <v>43</v>
      </c>
      <c r="C89" s="4" t="s">
        <v>283</v>
      </c>
      <c r="D89" s="6">
        <v>4</v>
      </c>
      <c r="E89" s="6" t="s">
        <v>785</v>
      </c>
      <c r="F89" s="1"/>
      <c r="G89" s="1">
        <v>1</v>
      </c>
      <c r="H89" s="30" t="s">
        <v>422</v>
      </c>
      <c r="I89" s="30" t="s">
        <v>171</v>
      </c>
      <c r="J89" s="48"/>
      <c r="K89" s="30" t="s">
        <v>172</v>
      </c>
      <c r="L89" s="57" t="s">
        <v>786</v>
      </c>
      <c r="M89" s="6">
        <v>0</v>
      </c>
      <c r="N89" s="6">
        <v>0</v>
      </c>
      <c r="O89" s="6">
        <v>0</v>
      </c>
      <c r="P89" s="6">
        <v>1</v>
      </c>
      <c r="Q89" s="6">
        <v>1</v>
      </c>
      <c r="R89" s="6">
        <v>1</v>
      </c>
      <c r="S89" s="6">
        <v>1</v>
      </c>
      <c r="T89" s="6">
        <v>0</v>
      </c>
      <c r="U89" s="6">
        <f t="shared" si="3"/>
        <v>15</v>
      </c>
      <c r="V89" s="1"/>
    </row>
    <row r="90" spans="1:22" ht="15" customHeight="1" x14ac:dyDescent="0.25">
      <c r="A90" s="75">
        <v>79</v>
      </c>
      <c r="B90" s="76">
        <v>44</v>
      </c>
      <c r="C90" s="4" t="s">
        <v>283</v>
      </c>
      <c r="D90" s="6">
        <v>6</v>
      </c>
      <c r="E90" s="6" t="s">
        <v>585</v>
      </c>
      <c r="F90" s="1"/>
      <c r="G90" s="6">
        <v>1</v>
      </c>
      <c r="H90" s="30" t="s">
        <v>422</v>
      </c>
      <c r="I90" s="30" t="s">
        <v>179</v>
      </c>
      <c r="J90" s="48"/>
      <c r="K90" s="30" t="s">
        <v>180</v>
      </c>
      <c r="L90" s="57" t="s">
        <v>584</v>
      </c>
      <c r="M90" s="6">
        <v>0</v>
      </c>
      <c r="N90" s="6">
        <v>0</v>
      </c>
      <c r="O90" s="6">
        <v>0</v>
      </c>
      <c r="P90" s="6">
        <v>1</v>
      </c>
      <c r="Q90" s="6">
        <v>1</v>
      </c>
      <c r="R90" s="6">
        <v>1</v>
      </c>
      <c r="S90" s="6">
        <v>1</v>
      </c>
      <c r="T90" s="6">
        <v>0</v>
      </c>
      <c r="U90" s="6">
        <f t="shared" si="3"/>
        <v>15</v>
      </c>
      <c r="V90" s="1"/>
    </row>
    <row r="91" spans="1:22" ht="15" customHeight="1" x14ac:dyDescent="0.25">
      <c r="A91" s="75">
        <v>80</v>
      </c>
      <c r="B91" s="77">
        <v>45</v>
      </c>
      <c r="C91" s="4" t="s">
        <v>283</v>
      </c>
      <c r="D91" s="6">
        <v>6</v>
      </c>
      <c r="E91" s="6" t="s">
        <v>589</v>
      </c>
      <c r="F91" s="1" t="s">
        <v>590</v>
      </c>
      <c r="G91" s="6">
        <v>1</v>
      </c>
      <c r="H91" s="30" t="s">
        <v>422</v>
      </c>
      <c r="I91" s="30" t="s">
        <v>181</v>
      </c>
      <c r="J91" s="48"/>
      <c r="K91" s="30" t="s">
        <v>182</v>
      </c>
      <c r="L91" s="57" t="s">
        <v>588</v>
      </c>
      <c r="M91" s="6">
        <v>0</v>
      </c>
      <c r="N91" s="6">
        <v>0</v>
      </c>
      <c r="O91" s="6">
        <v>0</v>
      </c>
      <c r="P91" s="6">
        <v>1</v>
      </c>
      <c r="Q91" s="6">
        <v>1</v>
      </c>
      <c r="R91" s="6">
        <v>1</v>
      </c>
      <c r="S91" s="6">
        <v>1</v>
      </c>
      <c r="T91" s="6">
        <v>0</v>
      </c>
      <c r="U91" s="6">
        <f t="shared" si="3"/>
        <v>15</v>
      </c>
      <c r="V91" s="1"/>
    </row>
    <row r="92" spans="1:22" ht="15" customHeight="1" x14ac:dyDescent="0.25">
      <c r="A92" s="75">
        <v>81</v>
      </c>
      <c r="B92" s="76">
        <v>46</v>
      </c>
      <c r="C92" s="4" t="s">
        <v>283</v>
      </c>
      <c r="D92" s="6">
        <v>4</v>
      </c>
      <c r="E92" s="6" t="s">
        <v>592</v>
      </c>
      <c r="F92" s="1"/>
      <c r="G92" s="6">
        <v>1</v>
      </c>
      <c r="H92" s="30" t="s">
        <v>422</v>
      </c>
      <c r="I92" s="30" t="s">
        <v>183</v>
      </c>
      <c r="J92" s="48"/>
      <c r="K92" s="30" t="s">
        <v>184</v>
      </c>
      <c r="L92" s="57" t="s">
        <v>591</v>
      </c>
      <c r="M92" s="6">
        <v>0</v>
      </c>
      <c r="N92" s="6">
        <v>0</v>
      </c>
      <c r="O92" s="6">
        <v>0</v>
      </c>
      <c r="P92" s="6">
        <v>1</v>
      </c>
      <c r="Q92" s="6">
        <v>1</v>
      </c>
      <c r="R92" s="6">
        <v>1</v>
      </c>
      <c r="S92" s="6">
        <v>1</v>
      </c>
      <c r="T92" s="6">
        <v>0</v>
      </c>
      <c r="U92" s="6">
        <f t="shared" si="3"/>
        <v>15</v>
      </c>
      <c r="V92" s="1"/>
    </row>
    <row r="93" spans="1:22" ht="15" customHeight="1" x14ac:dyDescent="0.25">
      <c r="A93" s="75">
        <v>82</v>
      </c>
      <c r="B93" s="77">
        <v>47</v>
      </c>
      <c r="C93" s="4" t="s">
        <v>283</v>
      </c>
      <c r="D93" s="6">
        <v>4</v>
      </c>
      <c r="E93" s="6" t="s">
        <v>595</v>
      </c>
      <c r="F93" s="1" t="s">
        <v>594</v>
      </c>
      <c r="G93" s="6">
        <v>1</v>
      </c>
      <c r="H93" s="30" t="s">
        <v>422</v>
      </c>
      <c r="I93" s="30" t="s">
        <v>185</v>
      </c>
      <c r="J93" s="48"/>
      <c r="K93" s="30" t="s">
        <v>186</v>
      </c>
      <c r="L93" s="57" t="s">
        <v>593</v>
      </c>
      <c r="M93" s="6">
        <v>0</v>
      </c>
      <c r="N93" s="6">
        <v>0</v>
      </c>
      <c r="O93" s="6">
        <v>0</v>
      </c>
      <c r="P93" s="6">
        <v>1</v>
      </c>
      <c r="Q93" s="6">
        <v>1</v>
      </c>
      <c r="R93" s="6">
        <v>1</v>
      </c>
      <c r="S93" s="6">
        <v>1</v>
      </c>
      <c r="T93" s="6">
        <v>0</v>
      </c>
      <c r="U93" s="6">
        <f t="shared" si="3"/>
        <v>15</v>
      </c>
      <c r="V93" s="1"/>
    </row>
    <row r="94" spans="1:22" ht="15" customHeight="1" x14ac:dyDescent="0.25">
      <c r="A94" s="75">
        <v>83</v>
      </c>
      <c r="B94" s="76">
        <v>48</v>
      </c>
      <c r="C94" s="4" t="s">
        <v>283</v>
      </c>
      <c r="D94" s="6">
        <v>4</v>
      </c>
      <c r="E94" s="6" t="s">
        <v>596</v>
      </c>
      <c r="F94" s="1"/>
      <c r="G94" s="6">
        <v>1</v>
      </c>
      <c r="H94" s="30" t="s">
        <v>422</v>
      </c>
      <c r="I94" s="30" t="s">
        <v>187</v>
      </c>
      <c r="J94" s="48"/>
      <c r="K94" s="30" t="s">
        <v>188</v>
      </c>
      <c r="L94" s="57" t="s">
        <v>597</v>
      </c>
      <c r="M94" s="6">
        <v>0</v>
      </c>
      <c r="N94" s="6">
        <v>0</v>
      </c>
      <c r="O94" s="6">
        <v>0</v>
      </c>
      <c r="P94" s="6">
        <v>1</v>
      </c>
      <c r="Q94" s="6">
        <v>1</v>
      </c>
      <c r="R94" s="6">
        <v>1</v>
      </c>
      <c r="S94" s="6">
        <v>1</v>
      </c>
      <c r="T94" s="6">
        <v>0</v>
      </c>
      <c r="U94" s="6">
        <f t="shared" si="3"/>
        <v>15</v>
      </c>
      <c r="V94" s="1"/>
    </row>
    <row r="95" spans="1:22" ht="15" customHeight="1" x14ac:dyDescent="0.25">
      <c r="A95" s="75">
        <v>84</v>
      </c>
      <c r="B95" s="77">
        <v>49</v>
      </c>
      <c r="C95" s="4" t="s">
        <v>283</v>
      </c>
      <c r="D95" s="6">
        <v>4</v>
      </c>
      <c r="E95" s="6" t="s">
        <v>598</v>
      </c>
      <c r="F95" s="1"/>
      <c r="G95" s="6">
        <v>1</v>
      </c>
      <c r="H95" s="30" t="s">
        <v>422</v>
      </c>
      <c r="I95" s="30" t="s">
        <v>189</v>
      </c>
      <c r="J95" s="48"/>
      <c r="K95" s="30" t="s">
        <v>190</v>
      </c>
      <c r="L95" s="57" t="s">
        <v>599</v>
      </c>
      <c r="M95" s="6">
        <v>0</v>
      </c>
      <c r="N95" s="6">
        <v>0</v>
      </c>
      <c r="O95" s="6">
        <v>0</v>
      </c>
      <c r="P95" s="6">
        <v>1</v>
      </c>
      <c r="Q95" s="6">
        <v>1</v>
      </c>
      <c r="R95" s="6">
        <v>1</v>
      </c>
      <c r="S95" s="6">
        <v>1</v>
      </c>
      <c r="T95" s="6">
        <v>0</v>
      </c>
      <c r="U95" s="6">
        <f t="shared" si="3"/>
        <v>15</v>
      </c>
      <c r="V95" s="1"/>
    </row>
    <row r="96" spans="1:22" ht="15" customHeight="1" x14ac:dyDescent="0.25">
      <c r="A96" s="75">
        <v>85</v>
      </c>
      <c r="B96" s="76">
        <v>50</v>
      </c>
      <c r="C96" s="4" t="s">
        <v>283</v>
      </c>
      <c r="D96" s="6">
        <v>4</v>
      </c>
      <c r="E96" s="6" t="s">
        <v>601</v>
      </c>
      <c r="F96" s="1"/>
      <c r="G96" s="6">
        <v>1</v>
      </c>
      <c r="H96" s="30" t="s">
        <v>422</v>
      </c>
      <c r="I96" s="30" t="s">
        <v>191</v>
      </c>
      <c r="J96" s="48"/>
      <c r="K96" s="30" t="s">
        <v>192</v>
      </c>
      <c r="L96" s="57" t="s">
        <v>600</v>
      </c>
      <c r="M96" s="6">
        <v>0</v>
      </c>
      <c r="N96" s="6">
        <v>0</v>
      </c>
      <c r="O96" s="6">
        <v>0</v>
      </c>
      <c r="P96" s="6">
        <v>1</v>
      </c>
      <c r="Q96" s="6">
        <v>1</v>
      </c>
      <c r="R96" s="6">
        <v>1</v>
      </c>
      <c r="S96" s="6">
        <v>1</v>
      </c>
      <c r="T96" s="6">
        <v>0</v>
      </c>
      <c r="U96" s="6">
        <f t="shared" si="3"/>
        <v>15</v>
      </c>
      <c r="V96" s="1"/>
    </row>
    <row r="97" spans="1:22" ht="15" customHeight="1" x14ac:dyDescent="0.25">
      <c r="A97" s="75">
        <v>86</v>
      </c>
      <c r="B97" s="77">
        <v>51</v>
      </c>
      <c r="C97" s="4" t="s">
        <v>283</v>
      </c>
      <c r="D97" s="6">
        <v>4</v>
      </c>
      <c r="E97" s="6" t="s">
        <v>602</v>
      </c>
      <c r="F97" s="1" t="s">
        <v>603</v>
      </c>
      <c r="G97" s="6">
        <v>1</v>
      </c>
      <c r="H97" s="30" t="s">
        <v>422</v>
      </c>
      <c r="I97" s="30" t="s">
        <v>193</v>
      </c>
      <c r="J97" s="48"/>
      <c r="K97" s="30" t="s">
        <v>11</v>
      </c>
      <c r="L97" s="57" t="s">
        <v>604</v>
      </c>
      <c r="M97" s="6">
        <v>0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1</v>
      </c>
      <c r="T97" s="6">
        <v>0</v>
      </c>
      <c r="U97" s="6">
        <f t="shared" si="3"/>
        <v>15</v>
      </c>
      <c r="V97" s="1"/>
    </row>
    <row r="98" spans="1:22" ht="15" customHeight="1" x14ac:dyDescent="0.25">
      <c r="A98" s="75">
        <v>87</v>
      </c>
      <c r="B98" s="76">
        <v>52</v>
      </c>
      <c r="C98" s="4" t="s">
        <v>283</v>
      </c>
      <c r="D98" s="6">
        <v>4</v>
      </c>
      <c r="E98" s="6" t="s">
        <v>605</v>
      </c>
      <c r="F98" s="1"/>
      <c r="G98" s="6">
        <v>1</v>
      </c>
      <c r="H98" s="30" t="s">
        <v>422</v>
      </c>
      <c r="I98" s="30" t="s">
        <v>194</v>
      </c>
      <c r="J98" s="48"/>
      <c r="K98" s="30" t="s">
        <v>195</v>
      </c>
      <c r="L98" s="57" t="s">
        <v>606</v>
      </c>
      <c r="M98" s="6">
        <v>0</v>
      </c>
      <c r="N98" s="6">
        <v>0</v>
      </c>
      <c r="O98" s="6">
        <v>0</v>
      </c>
      <c r="P98" s="6">
        <v>1</v>
      </c>
      <c r="Q98" s="6">
        <v>1</v>
      </c>
      <c r="R98" s="6">
        <v>1</v>
      </c>
      <c r="S98" s="6">
        <v>1</v>
      </c>
      <c r="T98" s="6">
        <v>0</v>
      </c>
      <c r="U98" s="6">
        <f t="shared" si="3"/>
        <v>15</v>
      </c>
      <c r="V98" s="1"/>
    </row>
    <row r="99" spans="1:22" ht="15" customHeight="1" x14ac:dyDescent="0.25">
      <c r="A99" s="75">
        <v>88</v>
      </c>
      <c r="B99" s="77">
        <v>53</v>
      </c>
      <c r="C99" s="4" t="s">
        <v>283</v>
      </c>
      <c r="D99" s="6">
        <v>4</v>
      </c>
      <c r="E99" s="6" t="s">
        <v>610</v>
      </c>
      <c r="F99" s="1"/>
      <c r="G99" s="6">
        <v>1</v>
      </c>
      <c r="H99" s="30" t="s">
        <v>422</v>
      </c>
      <c r="I99" s="30" t="s">
        <v>196</v>
      </c>
      <c r="J99" s="48"/>
      <c r="K99" s="30" t="s">
        <v>197</v>
      </c>
      <c r="L99" s="57" t="s">
        <v>609</v>
      </c>
      <c r="M99" s="6">
        <v>0</v>
      </c>
      <c r="N99" s="6">
        <v>0</v>
      </c>
      <c r="O99" s="6">
        <v>0</v>
      </c>
      <c r="P99" s="6">
        <v>1</v>
      </c>
      <c r="Q99" s="6">
        <v>1</v>
      </c>
      <c r="R99" s="6">
        <v>1</v>
      </c>
      <c r="S99" s="6">
        <v>1</v>
      </c>
      <c r="T99" s="6">
        <v>0</v>
      </c>
      <c r="U99" s="6">
        <f t="shared" si="3"/>
        <v>15</v>
      </c>
      <c r="V99" s="1"/>
    </row>
    <row r="100" spans="1:22" ht="15" customHeight="1" x14ac:dyDescent="0.25">
      <c r="A100" s="75">
        <v>89</v>
      </c>
      <c r="B100" s="76">
        <v>54</v>
      </c>
      <c r="C100" s="4" t="s">
        <v>283</v>
      </c>
      <c r="D100" s="6">
        <v>4</v>
      </c>
      <c r="E100" s="6" t="s">
        <v>612</v>
      </c>
      <c r="F100" s="1"/>
      <c r="G100" s="6">
        <v>1</v>
      </c>
      <c r="H100" s="30" t="s">
        <v>426</v>
      </c>
      <c r="I100" s="30" t="s">
        <v>198</v>
      </c>
      <c r="J100" s="48"/>
      <c r="K100" s="30" t="s">
        <v>199</v>
      </c>
      <c r="L100" s="57" t="s">
        <v>611</v>
      </c>
      <c r="M100" s="6">
        <v>0</v>
      </c>
      <c r="N100" s="6">
        <v>0</v>
      </c>
      <c r="O100" s="6">
        <v>0</v>
      </c>
      <c r="P100" s="6">
        <v>1</v>
      </c>
      <c r="Q100" s="6">
        <v>1</v>
      </c>
      <c r="R100" s="6">
        <v>1</v>
      </c>
      <c r="S100" s="6">
        <v>1</v>
      </c>
      <c r="T100" s="6">
        <v>0</v>
      </c>
      <c r="U100" s="6">
        <f t="shared" si="3"/>
        <v>15</v>
      </c>
      <c r="V100" s="1"/>
    </row>
    <row r="101" spans="1:22" ht="15" customHeight="1" x14ac:dyDescent="0.25">
      <c r="A101" s="75">
        <v>90</v>
      </c>
      <c r="B101" s="77">
        <v>55</v>
      </c>
      <c r="C101" s="4" t="s">
        <v>283</v>
      </c>
      <c r="D101" s="6">
        <v>6</v>
      </c>
      <c r="E101" s="6" t="s">
        <v>613</v>
      </c>
      <c r="F101" s="1"/>
      <c r="G101" s="6">
        <v>1</v>
      </c>
      <c r="H101" s="54" t="s">
        <v>421</v>
      </c>
      <c r="I101" s="30" t="s">
        <v>275</v>
      </c>
      <c r="J101" s="48"/>
      <c r="K101" s="30" t="s">
        <v>576</v>
      </c>
      <c r="L101" s="59" t="s">
        <v>614</v>
      </c>
      <c r="M101" s="6">
        <v>0</v>
      </c>
      <c r="N101" s="6">
        <v>0</v>
      </c>
      <c r="O101" s="6">
        <v>0</v>
      </c>
      <c r="P101" s="6">
        <v>1</v>
      </c>
      <c r="Q101" s="6">
        <v>1</v>
      </c>
      <c r="R101" s="6">
        <v>1</v>
      </c>
      <c r="S101" s="6">
        <v>1</v>
      </c>
      <c r="T101" s="6">
        <v>0</v>
      </c>
      <c r="U101" s="6">
        <f t="shared" si="3"/>
        <v>15</v>
      </c>
      <c r="V101" s="1"/>
    </row>
    <row r="102" spans="1:22" ht="15" customHeight="1" x14ac:dyDescent="0.25">
      <c r="A102" s="75">
        <v>91</v>
      </c>
      <c r="B102" s="76">
        <v>56</v>
      </c>
      <c r="C102" s="4" t="s">
        <v>283</v>
      </c>
      <c r="D102" s="6">
        <v>4</v>
      </c>
      <c r="E102" s="6" t="s">
        <v>626</v>
      </c>
      <c r="F102" s="1"/>
      <c r="G102" s="6">
        <v>1</v>
      </c>
      <c r="H102" s="30" t="s">
        <v>422</v>
      </c>
      <c r="I102" s="30" t="s">
        <v>203</v>
      </c>
      <c r="J102" s="48"/>
      <c r="K102" s="30" t="s">
        <v>204</v>
      </c>
      <c r="L102" s="57" t="s">
        <v>625</v>
      </c>
      <c r="M102" s="5">
        <v>0</v>
      </c>
      <c r="N102" s="56">
        <v>0</v>
      </c>
      <c r="O102" s="6">
        <v>0</v>
      </c>
      <c r="P102" s="6">
        <v>1</v>
      </c>
      <c r="Q102" s="6">
        <v>1</v>
      </c>
      <c r="R102" s="6">
        <v>1</v>
      </c>
      <c r="S102" s="6">
        <v>1</v>
      </c>
      <c r="T102" s="6">
        <v>0</v>
      </c>
      <c r="U102" s="6">
        <f t="shared" si="3"/>
        <v>15</v>
      </c>
      <c r="V102" s="1"/>
    </row>
    <row r="103" spans="1:22" ht="15" customHeight="1" x14ac:dyDescent="0.25">
      <c r="A103" s="75">
        <v>92</v>
      </c>
      <c r="B103" s="77">
        <v>57</v>
      </c>
      <c r="C103" s="10" t="s">
        <v>283</v>
      </c>
      <c r="D103" s="11">
        <v>1</v>
      </c>
      <c r="E103" s="10" t="s">
        <v>300</v>
      </c>
      <c r="F103" s="10" t="s">
        <v>301</v>
      </c>
      <c r="G103" s="10">
        <v>1</v>
      </c>
      <c r="H103" s="12" t="s">
        <v>302</v>
      </c>
      <c r="I103" s="12" t="s">
        <v>303</v>
      </c>
      <c r="J103" s="10"/>
      <c r="K103" s="10" t="s">
        <v>304</v>
      </c>
      <c r="L103" s="13" t="s">
        <v>305</v>
      </c>
      <c r="M103" s="10">
        <v>0</v>
      </c>
      <c r="N103" s="10">
        <v>0</v>
      </c>
      <c r="O103" s="10">
        <v>0</v>
      </c>
      <c r="P103" s="10">
        <v>1</v>
      </c>
      <c r="Q103" s="10">
        <v>1</v>
      </c>
      <c r="R103" s="10">
        <v>1</v>
      </c>
      <c r="S103" s="10">
        <v>1</v>
      </c>
      <c r="T103" s="10">
        <v>0</v>
      </c>
      <c r="U103" s="6">
        <v>15</v>
      </c>
    </row>
    <row r="104" spans="1:22" ht="15" customHeight="1" x14ac:dyDescent="0.25">
      <c r="A104" s="75">
        <v>93</v>
      </c>
      <c r="B104" s="76">
        <v>58</v>
      </c>
      <c r="C104" s="4" t="s">
        <v>283</v>
      </c>
      <c r="D104" s="14">
        <v>4</v>
      </c>
      <c r="E104" s="6" t="s">
        <v>306</v>
      </c>
      <c r="F104" s="6"/>
      <c r="G104" s="6">
        <v>1</v>
      </c>
      <c r="H104" s="6" t="s">
        <v>296</v>
      </c>
      <c r="I104" s="6" t="s">
        <v>307</v>
      </c>
      <c r="J104" s="6"/>
      <c r="K104" s="6" t="s">
        <v>308</v>
      </c>
      <c r="L104" s="15" t="s">
        <v>309</v>
      </c>
      <c r="M104" s="6">
        <v>0</v>
      </c>
      <c r="N104" s="6">
        <v>0</v>
      </c>
      <c r="O104" s="6">
        <v>0</v>
      </c>
      <c r="P104" s="6">
        <v>1</v>
      </c>
      <c r="Q104" s="6">
        <v>1</v>
      </c>
      <c r="R104" s="6">
        <v>1</v>
      </c>
      <c r="S104" s="6">
        <v>1</v>
      </c>
      <c r="T104" s="6">
        <v>0</v>
      </c>
      <c r="U104" s="6">
        <v>15</v>
      </c>
    </row>
    <row r="105" spans="1:22" ht="15" customHeight="1" x14ac:dyDescent="0.25">
      <c r="A105" s="75">
        <v>94</v>
      </c>
      <c r="B105" s="77">
        <v>59</v>
      </c>
      <c r="C105" s="16" t="s">
        <v>283</v>
      </c>
      <c r="D105" s="17" t="s">
        <v>312</v>
      </c>
      <c r="E105" s="16" t="s">
        <v>313</v>
      </c>
      <c r="F105" s="6"/>
      <c r="G105" s="16">
        <v>1</v>
      </c>
      <c r="H105" s="6" t="s">
        <v>314</v>
      </c>
      <c r="I105" s="18" t="s">
        <v>315</v>
      </c>
      <c r="J105" s="16"/>
      <c r="K105" s="16" t="s">
        <v>316</v>
      </c>
      <c r="L105" s="16" t="s">
        <v>317</v>
      </c>
      <c r="M105" s="16">
        <v>0</v>
      </c>
      <c r="N105" s="16">
        <v>0</v>
      </c>
      <c r="O105" s="16">
        <v>0</v>
      </c>
      <c r="P105" s="16">
        <v>1</v>
      </c>
      <c r="Q105" s="16">
        <v>1</v>
      </c>
      <c r="R105" s="16">
        <v>1</v>
      </c>
      <c r="S105" s="16">
        <v>1</v>
      </c>
      <c r="T105" s="16">
        <v>0</v>
      </c>
      <c r="U105" s="6">
        <v>15</v>
      </c>
    </row>
    <row r="106" spans="1:22" ht="15" customHeight="1" x14ac:dyDescent="0.25">
      <c r="A106" s="75">
        <v>95</v>
      </c>
      <c r="B106" s="76">
        <v>60</v>
      </c>
      <c r="C106" s="16" t="s">
        <v>283</v>
      </c>
      <c r="D106" s="17" t="s">
        <v>310</v>
      </c>
      <c r="E106" s="16" t="s">
        <v>318</v>
      </c>
      <c r="F106" s="6"/>
      <c r="G106" s="16">
        <v>1</v>
      </c>
      <c r="H106" s="6" t="s">
        <v>296</v>
      </c>
      <c r="I106" s="18" t="s">
        <v>319</v>
      </c>
      <c r="J106" s="16"/>
      <c r="K106" s="16" t="s">
        <v>320</v>
      </c>
      <c r="L106" s="16" t="s">
        <v>321</v>
      </c>
      <c r="M106" s="16">
        <v>0</v>
      </c>
      <c r="N106" s="16">
        <v>0</v>
      </c>
      <c r="O106" s="16">
        <v>0</v>
      </c>
      <c r="P106" s="16">
        <v>1</v>
      </c>
      <c r="Q106" s="16">
        <v>1</v>
      </c>
      <c r="R106" s="16">
        <v>1</v>
      </c>
      <c r="S106" s="16">
        <v>1</v>
      </c>
      <c r="T106" s="16">
        <v>0</v>
      </c>
      <c r="U106" s="6">
        <v>15</v>
      </c>
    </row>
    <row r="107" spans="1:22" ht="15" customHeight="1" x14ac:dyDescent="0.25">
      <c r="A107" s="75">
        <v>96</v>
      </c>
      <c r="B107" s="77">
        <v>61</v>
      </c>
      <c r="C107" s="16" t="s">
        <v>283</v>
      </c>
      <c r="D107" s="17" t="s">
        <v>322</v>
      </c>
      <c r="E107" s="6" t="s">
        <v>323</v>
      </c>
      <c r="F107" s="6"/>
      <c r="G107" s="16">
        <v>1</v>
      </c>
      <c r="H107" s="6" t="s">
        <v>296</v>
      </c>
      <c r="I107" s="18" t="s">
        <v>324</v>
      </c>
      <c r="J107" s="16"/>
      <c r="K107" s="16" t="s">
        <v>325</v>
      </c>
      <c r="L107" s="16" t="s">
        <v>326</v>
      </c>
      <c r="M107" s="16">
        <v>0</v>
      </c>
      <c r="N107" s="16">
        <v>0</v>
      </c>
      <c r="O107" s="16">
        <v>0</v>
      </c>
      <c r="P107" s="16">
        <v>1</v>
      </c>
      <c r="Q107" s="16">
        <v>1</v>
      </c>
      <c r="R107" s="16">
        <v>1</v>
      </c>
      <c r="S107" s="16">
        <v>1</v>
      </c>
      <c r="T107" s="16">
        <v>0</v>
      </c>
      <c r="U107" s="6">
        <v>15</v>
      </c>
    </row>
    <row r="108" spans="1:22" ht="15" customHeight="1" x14ac:dyDescent="0.25">
      <c r="A108" s="75">
        <v>97</v>
      </c>
      <c r="B108" s="76">
        <v>62</v>
      </c>
      <c r="C108" s="4" t="s">
        <v>283</v>
      </c>
      <c r="D108" s="14">
        <v>4</v>
      </c>
      <c r="E108" s="6" t="s">
        <v>327</v>
      </c>
      <c r="F108" s="6" t="s">
        <v>328</v>
      </c>
      <c r="G108" s="6">
        <v>1</v>
      </c>
      <c r="H108" s="6" t="s">
        <v>296</v>
      </c>
      <c r="I108" s="9" t="s">
        <v>329</v>
      </c>
      <c r="J108" s="6"/>
      <c r="K108" s="6" t="s">
        <v>330</v>
      </c>
      <c r="L108" s="8" t="s">
        <v>331</v>
      </c>
      <c r="M108" s="6">
        <v>0</v>
      </c>
      <c r="N108" s="6">
        <v>0</v>
      </c>
      <c r="O108" s="6">
        <v>0</v>
      </c>
      <c r="P108" s="6">
        <v>1</v>
      </c>
      <c r="Q108" s="6">
        <v>1</v>
      </c>
      <c r="R108" s="6">
        <v>1</v>
      </c>
      <c r="S108" s="6">
        <v>1</v>
      </c>
      <c r="T108" s="6">
        <v>0</v>
      </c>
      <c r="U108" s="6">
        <v>15</v>
      </c>
    </row>
    <row r="109" spans="1:22" ht="15" customHeight="1" x14ac:dyDescent="0.25">
      <c r="A109" s="75">
        <v>98</v>
      </c>
      <c r="B109" s="77">
        <v>63</v>
      </c>
      <c r="C109" s="4" t="s">
        <v>283</v>
      </c>
      <c r="D109" s="14">
        <v>4</v>
      </c>
      <c r="E109" s="6" t="s">
        <v>332</v>
      </c>
      <c r="F109" s="6" t="s">
        <v>333</v>
      </c>
      <c r="G109" s="6">
        <v>1</v>
      </c>
      <c r="H109" s="6" t="s">
        <v>296</v>
      </c>
      <c r="I109" s="6" t="s">
        <v>334</v>
      </c>
      <c r="J109" s="6"/>
      <c r="K109" s="6" t="s">
        <v>335</v>
      </c>
      <c r="L109" s="8" t="s">
        <v>336</v>
      </c>
      <c r="M109" s="6">
        <v>0</v>
      </c>
      <c r="N109" s="6">
        <v>0</v>
      </c>
      <c r="O109" s="6">
        <v>0</v>
      </c>
      <c r="P109" s="6">
        <v>1</v>
      </c>
      <c r="Q109" s="6">
        <v>1</v>
      </c>
      <c r="R109" s="6">
        <v>1</v>
      </c>
      <c r="S109" s="6">
        <v>1</v>
      </c>
      <c r="T109" s="6">
        <v>0</v>
      </c>
      <c r="U109" s="6">
        <v>15</v>
      </c>
    </row>
    <row r="110" spans="1:22" ht="15" customHeight="1" x14ac:dyDescent="0.25">
      <c r="A110" s="75">
        <v>99</v>
      </c>
      <c r="B110" s="76">
        <v>64</v>
      </c>
      <c r="C110" s="20" t="s">
        <v>283</v>
      </c>
      <c r="D110" s="21" t="s">
        <v>337</v>
      </c>
      <c r="E110" s="7" t="s">
        <v>338</v>
      </c>
      <c r="F110" s="7"/>
      <c r="G110" s="7"/>
      <c r="H110" s="7" t="s">
        <v>339</v>
      </c>
      <c r="I110" s="7" t="s">
        <v>340</v>
      </c>
      <c r="J110" s="7" t="s">
        <v>341</v>
      </c>
      <c r="K110" s="7" t="s">
        <v>342</v>
      </c>
      <c r="L110" s="22" t="s">
        <v>343</v>
      </c>
      <c r="M110" s="7">
        <v>0</v>
      </c>
      <c r="N110" s="7">
        <v>0</v>
      </c>
      <c r="O110" s="7">
        <v>0</v>
      </c>
      <c r="P110" s="7">
        <v>1</v>
      </c>
      <c r="Q110" s="7">
        <v>1</v>
      </c>
      <c r="R110" s="7">
        <v>1</v>
      </c>
      <c r="S110" s="7">
        <v>1</v>
      </c>
      <c r="T110" s="7">
        <v>0</v>
      </c>
      <c r="U110" s="7">
        <v>15</v>
      </c>
    </row>
    <row r="111" spans="1:22" ht="15" customHeight="1" x14ac:dyDescent="0.25">
      <c r="A111" s="75">
        <v>100</v>
      </c>
      <c r="B111" s="77">
        <v>65</v>
      </c>
      <c r="C111" s="4" t="s">
        <v>283</v>
      </c>
      <c r="D111" s="14" t="s">
        <v>344</v>
      </c>
      <c r="E111" s="6" t="s">
        <v>345</v>
      </c>
      <c r="F111" s="6"/>
      <c r="G111" s="6"/>
      <c r="H111" s="6" t="s">
        <v>296</v>
      </c>
      <c r="I111" s="7" t="s">
        <v>111</v>
      </c>
      <c r="J111" s="6" t="s">
        <v>341</v>
      </c>
      <c r="K111" s="23" t="s">
        <v>346</v>
      </c>
      <c r="L111" s="6" t="s">
        <v>347</v>
      </c>
      <c r="M111" s="6">
        <v>0</v>
      </c>
      <c r="N111" s="6">
        <v>0</v>
      </c>
      <c r="O111" s="6">
        <v>0</v>
      </c>
      <c r="P111" s="6">
        <v>1</v>
      </c>
      <c r="Q111" s="6">
        <v>1</v>
      </c>
      <c r="R111" s="6">
        <v>1</v>
      </c>
      <c r="S111" s="6">
        <v>1</v>
      </c>
      <c r="T111" s="6">
        <v>0</v>
      </c>
      <c r="U111" s="6">
        <f>25*M111+25*N111+25*O111+2*P111+7*Q111+3*R111+3*S111+T111*10</f>
        <v>15</v>
      </c>
    </row>
    <row r="112" spans="1:22" ht="15" customHeight="1" x14ac:dyDescent="0.25">
      <c r="A112" s="75">
        <v>101</v>
      </c>
      <c r="B112" s="76">
        <v>66</v>
      </c>
      <c r="C112" s="20" t="s">
        <v>283</v>
      </c>
      <c r="D112" s="21" t="s">
        <v>337</v>
      </c>
      <c r="E112" s="7" t="s">
        <v>341</v>
      </c>
      <c r="F112" s="7"/>
      <c r="G112" s="7"/>
      <c r="H112" s="7" t="s">
        <v>296</v>
      </c>
      <c r="I112" s="7" t="s">
        <v>348</v>
      </c>
      <c r="J112" s="7" t="s">
        <v>341</v>
      </c>
      <c r="K112" s="7" t="s">
        <v>349</v>
      </c>
      <c r="L112" s="22" t="s">
        <v>350</v>
      </c>
      <c r="M112" s="7">
        <v>0</v>
      </c>
      <c r="N112" s="7">
        <v>0</v>
      </c>
      <c r="O112" s="7">
        <v>0</v>
      </c>
      <c r="P112" s="7">
        <v>1</v>
      </c>
      <c r="Q112" s="7">
        <v>1</v>
      </c>
      <c r="R112" s="7">
        <v>1</v>
      </c>
      <c r="S112" s="7">
        <v>1</v>
      </c>
      <c r="T112" s="7">
        <v>0</v>
      </c>
      <c r="U112" s="7">
        <v>15</v>
      </c>
    </row>
    <row r="113" spans="1:22" ht="15" customHeight="1" x14ac:dyDescent="0.25">
      <c r="A113" s="75">
        <v>102</v>
      </c>
      <c r="B113" s="77">
        <v>67</v>
      </c>
      <c r="C113" s="10" t="s">
        <v>283</v>
      </c>
      <c r="D113" s="11"/>
      <c r="E113" s="10" t="s">
        <v>351</v>
      </c>
      <c r="F113" s="10"/>
      <c r="G113" s="10">
        <v>1</v>
      </c>
      <c r="H113" s="12" t="s">
        <v>311</v>
      </c>
      <c r="I113" s="12" t="s">
        <v>352</v>
      </c>
      <c r="J113" s="10"/>
      <c r="K113" s="10" t="s">
        <v>353</v>
      </c>
      <c r="L113" s="24" t="s">
        <v>354</v>
      </c>
      <c r="M113" s="10">
        <v>0</v>
      </c>
      <c r="N113" s="10">
        <v>0</v>
      </c>
      <c r="O113" s="10">
        <v>0</v>
      </c>
      <c r="P113" s="10">
        <v>1</v>
      </c>
      <c r="Q113" s="10">
        <v>1</v>
      </c>
      <c r="R113" s="10">
        <v>1</v>
      </c>
      <c r="S113" s="10">
        <v>1</v>
      </c>
      <c r="T113" s="10">
        <v>0</v>
      </c>
      <c r="U113" s="6">
        <v>15</v>
      </c>
    </row>
    <row r="114" spans="1:22" ht="15" customHeight="1" x14ac:dyDescent="0.25">
      <c r="A114" s="75">
        <v>103</v>
      </c>
      <c r="B114" s="76">
        <v>68</v>
      </c>
      <c r="C114" s="4" t="s">
        <v>283</v>
      </c>
      <c r="D114" s="6">
        <v>4</v>
      </c>
      <c r="E114" s="6" t="s">
        <v>464</v>
      </c>
      <c r="F114" s="1"/>
      <c r="G114" s="6">
        <v>1</v>
      </c>
      <c r="H114" s="30" t="s">
        <v>422</v>
      </c>
      <c r="I114" s="30" t="s">
        <v>10</v>
      </c>
      <c r="J114" s="48"/>
      <c r="K114" s="30" t="s">
        <v>11</v>
      </c>
      <c r="L114" s="49" t="s">
        <v>465</v>
      </c>
      <c r="M114" s="6">
        <v>0</v>
      </c>
      <c r="N114" s="6">
        <v>0</v>
      </c>
      <c r="O114" s="6">
        <v>0</v>
      </c>
      <c r="P114" s="6">
        <v>0</v>
      </c>
      <c r="Q114" s="6">
        <v>1</v>
      </c>
      <c r="R114" s="6">
        <v>1</v>
      </c>
      <c r="S114" s="6">
        <v>1</v>
      </c>
      <c r="T114" s="6">
        <v>0</v>
      </c>
      <c r="U114" s="1">
        <f t="shared" ref="U114:U133" si="4">25*M114+25*N114+25*O114+2*P114+7*Q114+3*R114+3*S114+10*T114</f>
        <v>13</v>
      </c>
      <c r="V114" s="1"/>
    </row>
    <row r="115" spans="1:22" ht="15" customHeight="1" x14ac:dyDescent="0.25">
      <c r="A115" s="75">
        <v>104</v>
      </c>
      <c r="B115" s="77">
        <v>69</v>
      </c>
      <c r="C115" s="4" t="s">
        <v>283</v>
      </c>
      <c r="D115" s="6">
        <v>3</v>
      </c>
      <c r="E115" s="6" t="s">
        <v>341</v>
      </c>
      <c r="F115" s="1"/>
      <c r="G115" s="6">
        <v>1</v>
      </c>
      <c r="H115" s="30" t="s">
        <v>422</v>
      </c>
      <c r="I115" s="30" t="s">
        <v>208</v>
      </c>
      <c r="J115" s="48"/>
      <c r="K115" s="30" t="s">
        <v>209</v>
      </c>
      <c r="L115" s="49" t="s">
        <v>479</v>
      </c>
      <c r="M115" s="6">
        <v>0</v>
      </c>
      <c r="N115" s="6">
        <v>0</v>
      </c>
      <c r="O115" s="6">
        <v>0</v>
      </c>
      <c r="P115" s="6">
        <v>0</v>
      </c>
      <c r="Q115" s="6">
        <v>1</v>
      </c>
      <c r="R115" s="6">
        <v>1</v>
      </c>
      <c r="S115" s="6">
        <v>1</v>
      </c>
      <c r="T115" s="6">
        <v>0</v>
      </c>
      <c r="U115" s="1">
        <f t="shared" si="4"/>
        <v>13</v>
      </c>
      <c r="V115" s="1"/>
    </row>
    <row r="116" spans="1:22" ht="15" customHeight="1" x14ac:dyDescent="0.25">
      <c r="A116" s="75">
        <v>105</v>
      </c>
      <c r="B116" s="76">
        <v>70</v>
      </c>
      <c r="C116" s="4" t="s">
        <v>283</v>
      </c>
      <c r="D116" s="6">
        <v>2</v>
      </c>
      <c r="E116" s="6" t="s">
        <v>544</v>
      </c>
      <c r="F116" s="1"/>
      <c r="G116" s="6">
        <v>1</v>
      </c>
      <c r="H116" s="30" t="s">
        <v>422</v>
      </c>
      <c r="I116" s="30" t="s">
        <v>58</v>
      </c>
      <c r="J116" s="48"/>
      <c r="K116" s="30" t="s">
        <v>59</v>
      </c>
      <c r="L116" s="49" t="s">
        <v>545</v>
      </c>
      <c r="M116" s="6">
        <v>0</v>
      </c>
      <c r="N116" s="6">
        <v>0</v>
      </c>
      <c r="O116" s="6">
        <v>0</v>
      </c>
      <c r="P116" s="6">
        <v>0</v>
      </c>
      <c r="Q116" s="6">
        <v>1</v>
      </c>
      <c r="R116" s="6">
        <v>1</v>
      </c>
      <c r="S116" s="6">
        <v>1</v>
      </c>
      <c r="T116" s="6">
        <v>0</v>
      </c>
      <c r="U116" s="6">
        <f t="shared" si="4"/>
        <v>13</v>
      </c>
      <c r="V116" s="1"/>
    </row>
    <row r="117" spans="1:22" ht="15" customHeight="1" x14ac:dyDescent="0.25">
      <c r="A117" s="75">
        <v>106</v>
      </c>
      <c r="B117" s="77">
        <v>71</v>
      </c>
      <c r="C117" s="1" t="s">
        <v>423</v>
      </c>
      <c r="D117" s="6">
        <v>4</v>
      </c>
      <c r="E117" s="6" t="s">
        <v>341</v>
      </c>
      <c r="F117" s="1"/>
      <c r="G117" s="6">
        <v>1</v>
      </c>
      <c r="H117" s="30" t="s">
        <v>422</v>
      </c>
      <c r="I117" s="30" t="s">
        <v>415</v>
      </c>
      <c r="J117" s="48"/>
      <c r="K117" s="30" t="s">
        <v>416</v>
      </c>
      <c r="L117" s="49" t="s">
        <v>557</v>
      </c>
      <c r="M117" s="6">
        <v>0</v>
      </c>
      <c r="N117" s="6">
        <v>0</v>
      </c>
      <c r="O117" s="6">
        <v>0</v>
      </c>
      <c r="P117" s="6">
        <v>0</v>
      </c>
      <c r="Q117" s="6">
        <v>1</v>
      </c>
      <c r="R117" s="6">
        <v>1</v>
      </c>
      <c r="S117" s="6">
        <v>1</v>
      </c>
      <c r="T117" s="6">
        <v>0</v>
      </c>
      <c r="U117" s="6">
        <f t="shared" si="4"/>
        <v>13</v>
      </c>
      <c r="V117" s="1"/>
    </row>
    <row r="118" spans="1:22" ht="15" customHeight="1" x14ac:dyDescent="0.25">
      <c r="A118" s="75">
        <v>107</v>
      </c>
      <c r="B118" s="76">
        <v>72</v>
      </c>
      <c r="C118" s="4" t="s">
        <v>283</v>
      </c>
      <c r="D118" s="6">
        <v>2</v>
      </c>
      <c r="E118" s="6" t="s">
        <v>558</v>
      </c>
      <c r="F118" s="1"/>
      <c r="G118" s="6">
        <v>1</v>
      </c>
      <c r="H118" s="30" t="s">
        <v>422</v>
      </c>
      <c r="I118" s="30" t="s">
        <v>227</v>
      </c>
      <c r="J118" s="48"/>
      <c r="K118" s="30" t="s">
        <v>228</v>
      </c>
      <c r="L118" s="49" t="s">
        <v>559</v>
      </c>
      <c r="M118" s="6">
        <v>0</v>
      </c>
      <c r="N118" s="6">
        <v>0</v>
      </c>
      <c r="O118" s="6">
        <v>0</v>
      </c>
      <c r="P118" s="6">
        <v>0</v>
      </c>
      <c r="Q118" s="6">
        <v>1</v>
      </c>
      <c r="R118" s="6">
        <v>1</v>
      </c>
      <c r="S118" s="6">
        <v>1</v>
      </c>
      <c r="T118" s="6">
        <v>0</v>
      </c>
      <c r="U118" s="6">
        <f t="shared" si="4"/>
        <v>13</v>
      </c>
      <c r="V118" s="1"/>
    </row>
    <row r="119" spans="1:22" ht="15" customHeight="1" x14ac:dyDescent="0.25">
      <c r="A119" s="75">
        <v>108</v>
      </c>
      <c r="B119" s="77">
        <v>73</v>
      </c>
      <c r="C119" s="4" t="s">
        <v>283</v>
      </c>
      <c r="D119" s="6">
        <v>2</v>
      </c>
      <c r="E119" s="6" t="s">
        <v>565</v>
      </c>
      <c r="F119" s="1"/>
      <c r="G119" s="6">
        <v>1</v>
      </c>
      <c r="H119" s="30" t="s">
        <v>422</v>
      </c>
      <c r="I119" s="30" t="s">
        <v>75</v>
      </c>
      <c r="J119" s="48"/>
      <c r="K119" s="30" t="s">
        <v>76</v>
      </c>
      <c r="L119" s="49" t="s">
        <v>566</v>
      </c>
      <c r="M119" s="6">
        <v>0</v>
      </c>
      <c r="N119" s="6">
        <v>0</v>
      </c>
      <c r="O119" s="6">
        <v>0</v>
      </c>
      <c r="P119" s="6">
        <v>0</v>
      </c>
      <c r="Q119" s="6">
        <v>1</v>
      </c>
      <c r="R119" s="6">
        <v>1</v>
      </c>
      <c r="S119" s="6">
        <v>1</v>
      </c>
      <c r="T119" s="6">
        <v>0</v>
      </c>
      <c r="U119" s="6">
        <f t="shared" si="4"/>
        <v>13</v>
      </c>
      <c r="V119" s="1"/>
    </row>
    <row r="120" spans="1:22" ht="15" customHeight="1" x14ac:dyDescent="0.25">
      <c r="A120" s="75">
        <v>109</v>
      </c>
      <c r="B120" s="76">
        <v>74</v>
      </c>
      <c r="C120" s="4" t="s">
        <v>283</v>
      </c>
      <c r="D120" s="6">
        <v>1</v>
      </c>
      <c r="E120" s="6" t="s">
        <v>569</v>
      </c>
      <c r="F120" s="1"/>
      <c r="G120" s="6">
        <v>1</v>
      </c>
      <c r="H120" s="30" t="s">
        <v>421</v>
      </c>
      <c r="I120" s="30" t="s">
        <v>79</v>
      </c>
      <c r="J120" s="48"/>
      <c r="K120" s="30" t="s">
        <v>80</v>
      </c>
      <c r="L120" s="49" t="s">
        <v>570</v>
      </c>
      <c r="M120" s="6">
        <v>0</v>
      </c>
      <c r="N120" s="6">
        <v>0</v>
      </c>
      <c r="O120" s="6">
        <v>0</v>
      </c>
      <c r="P120" s="6">
        <v>0</v>
      </c>
      <c r="Q120" s="6">
        <v>1</v>
      </c>
      <c r="R120" s="6">
        <v>1</v>
      </c>
      <c r="S120" s="6">
        <v>1</v>
      </c>
      <c r="T120" s="6">
        <v>0</v>
      </c>
      <c r="U120" s="6">
        <f t="shared" si="4"/>
        <v>13</v>
      </c>
      <c r="V120" s="1"/>
    </row>
    <row r="121" spans="1:22" ht="15" customHeight="1" x14ac:dyDescent="0.25">
      <c r="A121" s="75">
        <v>110</v>
      </c>
      <c r="B121" s="77">
        <v>75</v>
      </c>
      <c r="C121" s="1" t="s">
        <v>423</v>
      </c>
      <c r="D121" s="6">
        <v>4</v>
      </c>
      <c r="E121" s="1" t="s">
        <v>341</v>
      </c>
      <c r="F121" s="1"/>
      <c r="G121" s="1">
        <v>1</v>
      </c>
      <c r="H121" s="30" t="s">
        <v>421</v>
      </c>
      <c r="I121" s="30" t="s">
        <v>417</v>
      </c>
      <c r="J121" s="48"/>
      <c r="K121" s="30" t="s">
        <v>418</v>
      </c>
      <c r="L121" s="57" t="s">
        <v>644</v>
      </c>
      <c r="M121" s="6">
        <v>0</v>
      </c>
      <c r="N121" s="6">
        <v>0</v>
      </c>
      <c r="O121" s="6">
        <v>0</v>
      </c>
      <c r="P121" s="6">
        <v>0</v>
      </c>
      <c r="Q121" s="6">
        <v>1</v>
      </c>
      <c r="R121" s="6">
        <v>1</v>
      </c>
      <c r="S121" s="6">
        <v>1</v>
      </c>
      <c r="T121" s="6">
        <v>0</v>
      </c>
      <c r="U121" s="6">
        <f t="shared" si="4"/>
        <v>13</v>
      </c>
      <c r="V121" s="1"/>
    </row>
    <row r="122" spans="1:22" ht="15" customHeight="1" x14ac:dyDescent="0.25">
      <c r="A122" s="75">
        <v>111</v>
      </c>
      <c r="B122" s="76">
        <v>76</v>
      </c>
      <c r="C122" s="4" t="s">
        <v>283</v>
      </c>
      <c r="D122" s="6">
        <v>4</v>
      </c>
      <c r="E122" s="6" t="s">
        <v>653</v>
      </c>
      <c r="F122" s="1"/>
      <c r="G122" s="1">
        <v>1</v>
      </c>
      <c r="H122" s="30" t="s">
        <v>422</v>
      </c>
      <c r="I122" s="30" t="s">
        <v>92</v>
      </c>
      <c r="J122" s="48"/>
      <c r="K122" s="30" t="s">
        <v>93</v>
      </c>
      <c r="L122" s="57" t="s">
        <v>652</v>
      </c>
      <c r="M122" s="6">
        <v>0</v>
      </c>
      <c r="N122" s="6">
        <v>0</v>
      </c>
      <c r="O122" s="6">
        <v>0</v>
      </c>
      <c r="P122" s="6">
        <v>0</v>
      </c>
      <c r="Q122" s="6">
        <v>1</v>
      </c>
      <c r="R122" s="6">
        <v>1</v>
      </c>
      <c r="S122" s="6">
        <v>1</v>
      </c>
      <c r="T122" s="6">
        <v>0</v>
      </c>
      <c r="U122" s="6">
        <f t="shared" si="4"/>
        <v>13</v>
      </c>
      <c r="V122" s="1"/>
    </row>
    <row r="123" spans="1:22" ht="15" customHeight="1" x14ac:dyDescent="0.25">
      <c r="A123" s="75">
        <v>112</v>
      </c>
      <c r="B123" s="77">
        <v>77</v>
      </c>
      <c r="C123" s="4" t="s">
        <v>283</v>
      </c>
      <c r="D123" s="6">
        <v>4</v>
      </c>
      <c r="E123" s="6" t="s">
        <v>676</v>
      </c>
      <c r="F123" s="1" t="s">
        <v>677</v>
      </c>
      <c r="G123" s="1">
        <v>1</v>
      </c>
      <c r="H123" s="30" t="s">
        <v>425</v>
      </c>
      <c r="I123" s="30" t="s">
        <v>101</v>
      </c>
      <c r="J123" s="48"/>
      <c r="K123" s="30" t="s">
        <v>102</v>
      </c>
      <c r="L123" s="57" t="s">
        <v>678</v>
      </c>
      <c r="M123" s="6">
        <v>0</v>
      </c>
      <c r="N123" s="6">
        <v>0</v>
      </c>
      <c r="O123" s="6">
        <v>0</v>
      </c>
      <c r="P123" s="6">
        <v>0</v>
      </c>
      <c r="Q123" s="6">
        <v>1</v>
      </c>
      <c r="R123" s="6">
        <v>1</v>
      </c>
      <c r="S123" s="6">
        <v>1</v>
      </c>
      <c r="T123" s="6">
        <v>0</v>
      </c>
      <c r="U123" s="6">
        <f t="shared" si="4"/>
        <v>13</v>
      </c>
      <c r="V123" s="1"/>
    </row>
    <row r="124" spans="1:22" ht="15" customHeight="1" x14ac:dyDescent="0.25">
      <c r="A124" s="75">
        <v>113</v>
      </c>
      <c r="B124" s="76">
        <v>78</v>
      </c>
      <c r="C124" s="4" t="s">
        <v>283</v>
      </c>
      <c r="D124" s="6">
        <v>4</v>
      </c>
      <c r="E124" s="6" t="s">
        <v>684</v>
      </c>
      <c r="F124" s="1"/>
      <c r="G124" s="1">
        <v>1</v>
      </c>
      <c r="H124" s="30" t="s">
        <v>422</v>
      </c>
      <c r="I124" s="30" t="s">
        <v>109</v>
      </c>
      <c r="J124" s="48"/>
      <c r="K124" s="30" t="s">
        <v>110</v>
      </c>
      <c r="L124" s="57" t="s">
        <v>685</v>
      </c>
      <c r="M124" s="6">
        <v>0</v>
      </c>
      <c r="N124" s="6">
        <v>0</v>
      </c>
      <c r="O124" s="6">
        <v>0</v>
      </c>
      <c r="P124" s="6">
        <v>0</v>
      </c>
      <c r="Q124" s="6">
        <v>1</v>
      </c>
      <c r="R124" s="6">
        <v>1</v>
      </c>
      <c r="S124" s="6">
        <v>1</v>
      </c>
      <c r="T124" s="6">
        <v>0</v>
      </c>
      <c r="U124" s="6">
        <f t="shared" si="4"/>
        <v>13</v>
      </c>
      <c r="V124" s="1"/>
    </row>
    <row r="125" spans="1:22" ht="15" customHeight="1" x14ac:dyDescent="0.25">
      <c r="A125" s="75">
        <v>114</v>
      </c>
      <c r="B125" s="77">
        <v>79</v>
      </c>
      <c r="C125" s="4" t="s">
        <v>283</v>
      </c>
      <c r="D125" s="6">
        <v>4</v>
      </c>
      <c r="E125" s="6" t="s">
        <v>689</v>
      </c>
      <c r="F125" s="1"/>
      <c r="G125" s="1">
        <v>1</v>
      </c>
      <c r="H125" s="30" t="s">
        <v>422</v>
      </c>
      <c r="I125" s="30" t="s">
        <v>688</v>
      </c>
      <c r="J125" s="48"/>
      <c r="K125" s="30" t="s">
        <v>241</v>
      </c>
      <c r="L125" s="57" t="s">
        <v>690</v>
      </c>
      <c r="M125" s="6">
        <v>0</v>
      </c>
      <c r="N125" s="6">
        <v>0</v>
      </c>
      <c r="O125" s="6">
        <v>0</v>
      </c>
      <c r="P125" s="6">
        <v>0</v>
      </c>
      <c r="Q125" s="6">
        <v>1</v>
      </c>
      <c r="R125" s="6">
        <v>1</v>
      </c>
      <c r="S125" s="6">
        <v>1</v>
      </c>
      <c r="T125" s="6">
        <v>0</v>
      </c>
      <c r="U125" s="6">
        <f t="shared" si="4"/>
        <v>13</v>
      </c>
      <c r="V125" s="1"/>
    </row>
    <row r="126" spans="1:22" ht="15" customHeight="1" x14ac:dyDescent="0.25">
      <c r="A126" s="75">
        <v>115</v>
      </c>
      <c r="B126" s="76">
        <v>80</v>
      </c>
      <c r="C126" s="4" t="s">
        <v>283</v>
      </c>
      <c r="D126" s="6">
        <v>2</v>
      </c>
      <c r="E126" s="6" t="s">
        <v>698</v>
      </c>
      <c r="F126" s="1" t="s">
        <v>699</v>
      </c>
      <c r="G126" s="1">
        <v>1</v>
      </c>
      <c r="H126" s="30" t="s">
        <v>422</v>
      </c>
      <c r="I126" s="30" t="s">
        <v>118</v>
      </c>
      <c r="J126" s="48"/>
      <c r="K126" s="30" t="s">
        <v>119</v>
      </c>
      <c r="L126" s="57" t="s">
        <v>697</v>
      </c>
      <c r="M126" s="6">
        <v>0</v>
      </c>
      <c r="N126" s="6">
        <v>0</v>
      </c>
      <c r="O126" s="6">
        <v>0</v>
      </c>
      <c r="P126" s="6">
        <v>0</v>
      </c>
      <c r="Q126" s="6">
        <v>1</v>
      </c>
      <c r="R126" s="6">
        <v>1</v>
      </c>
      <c r="S126" s="6">
        <v>1</v>
      </c>
      <c r="T126" s="6">
        <v>0</v>
      </c>
      <c r="U126" s="6">
        <f t="shared" si="4"/>
        <v>13</v>
      </c>
      <c r="V126" s="1"/>
    </row>
    <row r="127" spans="1:22" ht="15" customHeight="1" x14ac:dyDescent="0.25">
      <c r="A127" s="75">
        <v>116</v>
      </c>
      <c r="B127" s="77">
        <v>81</v>
      </c>
      <c r="C127" s="4" t="s">
        <v>283</v>
      </c>
      <c r="D127" s="6">
        <v>4</v>
      </c>
      <c r="E127" s="6" t="s">
        <v>708</v>
      </c>
      <c r="F127" s="1"/>
      <c r="G127" s="1">
        <v>1</v>
      </c>
      <c r="H127" s="30" t="s">
        <v>422</v>
      </c>
      <c r="I127" s="30" t="s">
        <v>124</v>
      </c>
      <c r="J127" s="48"/>
      <c r="K127" s="30" t="s">
        <v>125</v>
      </c>
      <c r="L127" s="57" t="s">
        <v>709</v>
      </c>
      <c r="M127" s="6">
        <v>0</v>
      </c>
      <c r="N127" s="6">
        <v>0</v>
      </c>
      <c r="O127" s="6">
        <v>0</v>
      </c>
      <c r="P127" s="6">
        <v>0</v>
      </c>
      <c r="Q127" s="6">
        <v>1</v>
      </c>
      <c r="R127" s="6">
        <v>1</v>
      </c>
      <c r="S127" s="6">
        <v>1</v>
      </c>
      <c r="T127" s="6">
        <v>0</v>
      </c>
      <c r="U127" s="6">
        <f t="shared" si="4"/>
        <v>13</v>
      </c>
      <c r="V127" s="1"/>
    </row>
    <row r="128" spans="1:22" ht="15" customHeight="1" x14ac:dyDescent="0.25">
      <c r="A128" s="75">
        <v>117</v>
      </c>
      <c r="B128" s="76">
        <v>82</v>
      </c>
      <c r="C128" s="4" t="s">
        <v>283</v>
      </c>
      <c r="D128" s="6">
        <v>4</v>
      </c>
      <c r="E128" s="6" t="s">
        <v>719</v>
      </c>
      <c r="F128" s="1"/>
      <c r="G128" s="1">
        <v>1</v>
      </c>
      <c r="H128" s="30" t="s">
        <v>422</v>
      </c>
      <c r="I128" s="30" t="s">
        <v>127</v>
      </c>
      <c r="J128" s="48"/>
      <c r="K128" s="30" t="s">
        <v>128</v>
      </c>
      <c r="L128" s="57" t="s">
        <v>718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1</v>
      </c>
      <c r="S128" s="6">
        <v>1</v>
      </c>
      <c r="T128" s="6">
        <v>0</v>
      </c>
      <c r="U128" s="6">
        <f t="shared" si="4"/>
        <v>13</v>
      </c>
      <c r="V128" s="1"/>
    </row>
    <row r="129" spans="1:22" ht="15" customHeight="1" x14ac:dyDescent="0.25">
      <c r="A129" s="75">
        <v>118</v>
      </c>
      <c r="B129" s="77">
        <v>83</v>
      </c>
      <c r="C129" s="4" t="s">
        <v>283</v>
      </c>
      <c r="D129" s="6">
        <v>4</v>
      </c>
      <c r="E129" s="6" t="s">
        <v>732</v>
      </c>
      <c r="F129" s="1"/>
      <c r="G129" s="1">
        <v>1</v>
      </c>
      <c r="H129" s="54" t="s">
        <v>422</v>
      </c>
      <c r="I129" s="30" t="s">
        <v>251</v>
      </c>
      <c r="J129" s="48"/>
      <c r="K129" s="30" t="s">
        <v>252</v>
      </c>
      <c r="L129" s="57" t="s">
        <v>731</v>
      </c>
      <c r="M129" s="6">
        <v>0</v>
      </c>
      <c r="N129" s="6">
        <v>0</v>
      </c>
      <c r="O129" s="6">
        <v>0</v>
      </c>
      <c r="P129" s="6">
        <v>0</v>
      </c>
      <c r="Q129" s="6">
        <v>1</v>
      </c>
      <c r="R129" s="6">
        <v>1</v>
      </c>
      <c r="S129" s="6">
        <v>1</v>
      </c>
      <c r="T129" s="6">
        <v>0</v>
      </c>
      <c r="U129" s="6">
        <f t="shared" si="4"/>
        <v>13</v>
      </c>
      <c r="V129" s="1"/>
    </row>
    <row r="130" spans="1:22" ht="15" customHeight="1" x14ac:dyDescent="0.25">
      <c r="A130" s="75">
        <v>119</v>
      </c>
      <c r="B130" s="76">
        <v>84</v>
      </c>
      <c r="C130" s="4" t="s">
        <v>283</v>
      </c>
      <c r="D130" s="6">
        <v>4</v>
      </c>
      <c r="E130" s="6" t="s">
        <v>754</v>
      </c>
      <c r="F130" s="1"/>
      <c r="G130" s="1">
        <v>1</v>
      </c>
      <c r="H130" s="30" t="s">
        <v>424</v>
      </c>
      <c r="I130" s="30" t="s">
        <v>151</v>
      </c>
      <c r="J130" s="48"/>
      <c r="K130" s="30" t="s">
        <v>152</v>
      </c>
      <c r="L130" s="57" t="s">
        <v>753</v>
      </c>
      <c r="M130" s="6">
        <v>0</v>
      </c>
      <c r="N130" s="6">
        <v>0</v>
      </c>
      <c r="O130" s="6">
        <v>0</v>
      </c>
      <c r="P130" s="6">
        <v>0</v>
      </c>
      <c r="Q130" s="6">
        <v>1</v>
      </c>
      <c r="R130" s="6">
        <v>1</v>
      </c>
      <c r="S130" s="6">
        <v>1</v>
      </c>
      <c r="T130" s="6">
        <v>0</v>
      </c>
      <c r="U130" s="6">
        <f t="shared" si="4"/>
        <v>13</v>
      </c>
      <c r="V130" s="1"/>
    </row>
    <row r="131" spans="1:22" ht="15" customHeight="1" x14ac:dyDescent="0.25">
      <c r="A131" s="75">
        <v>120</v>
      </c>
      <c r="B131" s="77">
        <v>85</v>
      </c>
      <c r="C131" s="4" t="s">
        <v>283</v>
      </c>
      <c r="D131" s="6">
        <v>4</v>
      </c>
      <c r="E131" s="6" t="s">
        <v>789</v>
      </c>
      <c r="F131" s="1"/>
      <c r="G131" s="1">
        <v>1</v>
      </c>
      <c r="H131" s="30" t="s">
        <v>422</v>
      </c>
      <c r="I131" s="30" t="s">
        <v>271</v>
      </c>
      <c r="J131" s="48"/>
      <c r="K131" s="30" t="s">
        <v>272</v>
      </c>
      <c r="L131" s="57" t="s">
        <v>790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1</v>
      </c>
      <c r="S131" s="6">
        <v>1</v>
      </c>
      <c r="T131" s="6">
        <v>0</v>
      </c>
      <c r="U131" s="6">
        <f t="shared" si="4"/>
        <v>13</v>
      </c>
      <c r="V131" s="1"/>
    </row>
    <row r="132" spans="1:22" ht="15" customHeight="1" x14ac:dyDescent="0.25">
      <c r="A132" s="75">
        <v>121</v>
      </c>
      <c r="B132" s="76">
        <v>86</v>
      </c>
      <c r="C132" s="4" t="s">
        <v>283</v>
      </c>
      <c r="D132" s="1">
        <v>4</v>
      </c>
      <c r="E132" s="1" t="s">
        <v>578</v>
      </c>
      <c r="F132" s="1"/>
      <c r="G132" s="6">
        <v>1</v>
      </c>
      <c r="H132" s="30" t="s">
        <v>422</v>
      </c>
      <c r="I132" s="30" t="s">
        <v>175</v>
      </c>
      <c r="J132" s="48"/>
      <c r="K132" s="30" t="s">
        <v>176</v>
      </c>
      <c r="L132" s="57" t="s">
        <v>577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1</v>
      </c>
      <c r="S132" s="6">
        <v>1</v>
      </c>
      <c r="T132" s="6">
        <v>0</v>
      </c>
      <c r="U132" s="6">
        <f t="shared" si="4"/>
        <v>13</v>
      </c>
      <c r="V132" s="1"/>
    </row>
    <row r="133" spans="1:22" ht="15" customHeight="1" x14ac:dyDescent="0.25">
      <c r="A133" s="75">
        <v>122</v>
      </c>
      <c r="B133" s="77">
        <v>87</v>
      </c>
      <c r="C133" s="4" t="s">
        <v>283</v>
      </c>
      <c r="D133" s="6">
        <v>4</v>
      </c>
      <c r="E133" s="6" t="s">
        <v>623</v>
      </c>
      <c r="F133" s="1"/>
      <c r="G133" s="6">
        <v>1</v>
      </c>
      <c r="H133" s="30" t="s">
        <v>422</v>
      </c>
      <c r="I133" s="30" t="s">
        <v>202</v>
      </c>
      <c r="J133" s="48"/>
      <c r="K133" s="30" t="s">
        <v>174</v>
      </c>
      <c r="L133" s="63" t="s">
        <v>624</v>
      </c>
      <c r="M133" s="56">
        <v>0</v>
      </c>
      <c r="N133" s="55">
        <v>0</v>
      </c>
      <c r="O133" s="6">
        <v>0</v>
      </c>
      <c r="P133" s="6">
        <v>0</v>
      </c>
      <c r="Q133" s="6">
        <v>1</v>
      </c>
      <c r="R133" s="6">
        <v>1</v>
      </c>
      <c r="S133" s="6">
        <v>1</v>
      </c>
      <c r="T133" s="6">
        <v>0</v>
      </c>
      <c r="U133" s="6">
        <f t="shared" si="4"/>
        <v>13</v>
      </c>
      <c r="V133" s="1"/>
    </row>
    <row r="134" spans="1:22" ht="15" customHeight="1" x14ac:dyDescent="0.25">
      <c r="A134" s="75">
        <v>123</v>
      </c>
      <c r="B134" s="76">
        <v>88</v>
      </c>
      <c r="C134" s="10" t="s">
        <v>283</v>
      </c>
      <c r="D134" s="11" t="s">
        <v>355</v>
      </c>
      <c r="E134" s="25" t="s">
        <v>356</v>
      </c>
      <c r="F134" s="10"/>
      <c r="G134" s="10">
        <v>1</v>
      </c>
      <c r="H134" s="12" t="s">
        <v>296</v>
      </c>
      <c r="I134" s="10" t="s">
        <v>357</v>
      </c>
      <c r="J134" s="10"/>
      <c r="K134" s="12" t="s">
        <v>358</v>
      </c>
      <c r="L134" s="13" t="s">
        <v>359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1</v>
      </c>
      <c r="S134" s="10">
        <v>1</v>
      </c>
      <c r="T134" s="10">
        <v>0</v>
      </c>
      <c r="U134" s="6">
        <v>13</v>
      </c>
    </row>
    <row r="135" spans="1:22" ht="15" customHeight="1" x14ac:dyDescent="0.25">
      <c r="A135" s="75">
        <v>124</v>
      </c>
      <c r="B135" s="77">
        <v>89</v>
      </c>
      <c r="C135" s="16" t="s">
        <v>283</v>
      </c>
      <c r="D135" s="17" t="s">
        <v>312</v>
      </c>
      <c r="E135" s="6" t="s">
        <v>341</v>
      </c>
      <c r="F135" s="6"/>
      <c r="G135" s="16">
        <v>1</v>
      </c>
      <c r="H135" s="6" t="s">
        <v>360</v>
      </c>
      <c r="I135" s="18" t="s">
        <v>361</v>
      </c>
      <c r="J135" s="16"/>
      <c r="K135" s="16" t="s">
        <v>362</v>
      </c>
      <c r="L135" s="16"/>
      <c r="M135" s="16">
        <v>0</v>
      </c>
      <c r="N135" s="16">
        <v>0</v>
      </c>
      <c r="O135" s="16">
        <v>0</v>
      </c>
      <c r="P135" s="16">
        <v>0</v>
      </c>
      <c r="Q135" s="16">
        <v>1</v>
      </c>
      <c r="R135" s="16">
        <v>1</v>
      </c>
      <c r="S135" s="16">
        <v>1</v>
      </c>
      <c r="T135" s="16">
        <v>0</v>
      </c>
      <c r="U135" s="6">
        <v>13</v>
      </c>
    </row>
    <row r="136" spans="1:22" ht="15" customHeight="1" x14ac:dyDescent="0.25">
      <c r="A136" s="75">
        <v>125</v>
      </c>
      <c r="B136" s="76">
        <v>90</v>
      </c>
      <c r="C136" s="10" t="s">
        <v>283</v>
      </c>
      <c r="D136" s="11">
        <v>6</v>
      </c>
      <c r="E136" s="10" t="s">
        <v>363</v>
      </c>
      <c r="F136" s="10"/>
      <c r="G136" s="10">
        <v>1</v>
      </c>
      <c r="H136" s="10" t="s">
        <v>296</v>
      </c>
      <c r="I136" s="10" t="s">
        <v>364</v>
      </c>
      <c r="J136" s="10"/>
      <c r="K136" s="10" t="s">
        <v>365</v>
      </c>
      <c r="L136" s="13" t="s">
        <v>366</v>
      </c>
      <c r="M136" s="10">
        <v>0</v>
      </c>
      <c r="N136" s="10">
        <v>0</v>
      </c>
      <c r="O136" s="10">
        <v>0</v>
      </c>
      <c r="P136" s="10">
        <v>0</v>
      </c>
      <c r="Q136" s="10">
        <v>1</v>
      </c>
      <c r="R136" s="10">
        <v>1</v>
      </c>
      <c r="S136" s="10">
        <v>1</v>
      </c>
      <c r="T136" s="10">
        <v>0</v>
      </c>
      <c r="U136" s="6">
        <v>13</v>
      </c>
    </row>
    <row r="137" spans="1:22" ht="15" customHeight="1" x14ac:dyDescent="0.25">
      <c r="A137" s="75">
        <v>126</v>
      </c>
      <c r="B137" s="77">
        <v>91</v>
      </c>
      <c r="C137" s="4" t="s">
        <v>283</v>
      </c>
      <c r="D137" s="6">
        <v>1</v>
      </c>
      <c r="E137" s="1" t="s">
        <v>341</v>
      </c>
      <c r="F137" s="6" t="s">
        <v>341</v>
      </c>
      <c r="G137" s="6">
        <v>1</v>
      </c>
      <c r="H137" s="30" t="s">
        <v>422</v>
      </c>
      <c r="I137" s="30" t="s">
        <v>8</v>
      </c>
      <c r="J137" s="48"/>
      <c r="K137" s="30" t="s">
        <v>9</v>
      </c>
      <c r="L137" s="49" t="s">
        <v>461</v>
      </c>
      <c r="M137" s="6">
        <v>0</v>
      </c>
      <c r="N137" s="6">
        <v>0</v>
      </c>
      <c r="O137" s="6">
        <v>0</v>
      </c>
      <c r="P137" s="6">
        <v>1</v>
      </c>
      <c r="Q137" s="6">
        <v>1</v>
      </c>
      <c r="R137" s="6">
        <v>1</v>
      </c>
      <c r="S137" s="6">
        <v>0</v>
      </c>
      <c r="T137" s="6">
        <v>0</v>
      </c>
      <c r="U137" s="1">
        <f>25*M137+25*N137+25*O137+2*P137+7*Q137+3*R137+3*S137+10*T137</f>
        <v>12</v>
      </c>
      <c r="V137" s="1"/>
    </row>
    <row r="138" spans="1:22" ht="15" customHeight="1" x14ac:dyDescent="0.25">
      <c r="A138" s="75">
        <v>127</v>
      </c>
      <c r="B138" s="76">
        <v>92</v>
      </c>
      <c r="C138" s="4" t="s">
        <v>283</v>
      </c>
      <c r="D138" s="6">
        <v>4</v>
      </c>
      <c r="E138" s="6" t="s">
        <v>555</v>
      </c>
      <c r="F138" s="6" t="s">
        <v>554</v>
      </c>
      <c r="G138" s="6">
        <v>1</v>
      </c>
      <c r="H138" s="30" t="s">
        <v>422</v>
      </c>
      <c r="I138" s="30" t="s">
        <v>67</v>
      </c>
      <c r="J138" s="48"/>
      <c r="K138" s="30" t="s">
        <v>68</v>
      </c>
      <c r="L138" s="49" t="s">
        <v>556</v>
      </c>
      <c r="M138" s="6">
        <v>0</v>
      </c>
      <c r="N138" s="6">
        <v>0</v>
      </c>
      <c r="O138" s="6">
        <v>0</v>
      </c>
      <c r="P138" s="6">
        <v>1</v>
      </c>
      <c r="Q138" s="6">
        <v>1</v>
      </c>
      <c r="R138" s="6">
        <v>1</v>
      </c>
      <c r="S138" s="6">
        <v>0</v>
      </c>
      <c r="T138" s="6">
        <v>0</v>
      </c>
      <c r="U138" s="6">
        <f>25*M138+25*N138+25*O138+2*P138+7*Q138+3*R138+3*S138+10*T138</f>
        <v>12</v>
      </c>
      <c r="V138" s="1"/>
    </row>
    <row r="139" spans="1:22" ht="15" customHeight="1" x14ac:dyDescent="0.25">
      <c r="A139" s="75">
        <v>128</v>
      </c>
      <c r="B139" s="77">
        <v>93</v>
      </c>
      <c r="C139" s="4" t="s">
        <v>283</v>
      </c>
      <c r="D139" s="6">
        <v>4</v>
      </c>
      <c r="E139" s="1" t="s">
        <v>341</v>
      </c>
      <c r="F139" s="1"/>
      <c r="G139" s="1">
        <v>1</v>
      </c>
      <c r="H139" s="30" t="s">
        <v>422</v>
      </c>
      <c r="I139" s="30" t="s">
        <v>258</v>
      </c>
      <c r="J139" s="48"/>
      <c r="K139" s="30" t="s">
        <v>259</v>
      </c>
      <c r="L139" s="57" t="s">
        <v>761</v>
      </c>
      <c r="M139" s="6">
        <v>0</v>
      </c>
      <c r="N139" s="6">
        <v>0</v>
      </c>
      <c r="O139" s="6">
        <v>0</v>
      </c>
      <c r="P139" s="6">
        <v>0</v>
      </c>
      <c r="Q139" s="6">
        <v>1</v>
      </c>
      <c r="R139" s="6">
        <v>1</v>
      </c>
      <c r="S139" s="6">
        <v>0</v>
      </c>
      <c r="T139" s="6">
        <v>0</v>
      </c>
      <c r="U139" s="6">
        <f>25*M139+25*N139+25*O139+2*P139+7*Q139+3*R139+3*S139+10*T139</f>
        <v>10</v>
      </c>
      <c r="V139" s="1"/>
    </row>
    <row r="140" spans="1:22" ht="15" customHeight="1" x14ac:dyDescent="0.25">
      <c r="A140" s="75">
        <v>129</v>
      </c>
      <c r="B140" s="76">
        <v>94</v>
      </c>
      <c r="C140" s="10" t="s">
        <v>283</v>
      </c>
      <c r="D140" s="11"/>
      <c r="E140" s="10" t="s">
        <v>341</v>
      </c>
      <c r="F140" s="10"/>
      <c r="G140" s="10">
        <v>0</v>
      </c>
      <c r="H140" s="12" t="s">
        <v>374</v>
      </c>
      <c r="I140" s="10" t="s">
        <v>375</v>
      </c>
      <c r="J140" s="10"/>
      <c r="K140" s="10" t="s">
        <v>376</v>
      </c>
      <c r="L140" s="13" t="s">
        <v>377</v>
      </c>
      <c r="M140" s="10">
        <v>0</v>
      </c>
      <c r="N140" s="10">
        <v>0</v>
      </c>
      <c r="O140" s="10">
        <v>0</v>
      </c>
      <c r="P140" s="10">
        <v>0</v>
      </c>
      <c r="Q140" s="10">
        <v>1</v>
      </c>
      <c r="R140" s="10">
        <v>1</v>
      </c>
      <c r="S140" s="10">
        <v>0</v>
      </c>
      <c r="T140" s="10">
        <v>0</v>
      </c>
      <c r="U140" s="6">
        <v>10</v>
      </c>
    </row>
    <row r="141" spans="1:22" ht="15" customHeight="1" x14ac:dyDescent="0.25">
      <c r="A141" s="75">
        <v>130</v>
      </c>
      <c r="B141" s="77">
        <v>95</v>
      </c>
      <c r="C141" s="4" t="s">
        <v>283</v>
      </c>
      <c r="D141" s="1">
        <v>1</v>
      </c>
      <c r="E141" s="48" t="s">
        <v>453</v>
      </c>
      <c r="F141" s="1"/>
      <c r="G141" s="1">
        <v>1</v>
      </c>
      <c r="H141" s="30" t="s">
        <v>422</v>
      </c>
      <c r="I141" s="30" t="s">
        <v>2</v>
      </c>
      <c r="J141" s="48"/>
      <c r="K141" s="30" t="s">
        <v>3</v>
      </c>
      <c r="L141" s="49" t="s">
        <v>457</v>
      </c>
      <c r="M141" s="1">
        <v>0</v>
      </c>
      <c r="N141" s="1">
        <v>0</v>
      </c>
      <c r="O141" s="1">
        <v>0</v>
      </c>
      <c r="P141" s="1">
        <v>1</v>
      </c>
      <c r="Q141" s="6">
        <v>1</v>
      </c>
      <c r="R141" s="6">
        <v>0</v>
      </c>
      <c r="S141" s="6">
        <v>0</v>
      </c>
      <c r="T141" s="6">
        <v>0</v>
      </c>
      <c r="U141" s="1">
        <f>25*M141+25*N141+25*O141+2*P141+7*Q141+3*R141+3*S141+10*T141</f>
        <v>9</v>
      </c>
      <c r="V141" s="1"/>
    </row>
    <row r="142" spans="1:22" ht="15" customHeight="1" x14ac:dyDescent="0.25">
      <c r="A142" s="75">
        <v>131</v>
      </c>
      <c r="B142" s="76">
        <v>96</v>
      </c>
      <c r="C142" s="4" t="s">
        <v>283</v>
      </c>
      <c r="D142" s="6">
        <v>1</v>
      </c>
      <c r="E142" t="s">
        <v>767</v>
      </c>
      <c r="F142" s="1"/>
      <c r="G142" s="1">
        <v>1</v>
      </c>
      <c r="H142" s="30" t="s">
        <v>422</v>
      </c>
      <c r="I142" s="30" t="s">
        <v>264</v>
      </c>
      <c r="J142" s="48"/>
      <c r="K142" s="30" t="s">
        <v>265</v>
      </c>
      <c r="L142" s="57" t="s">
        <v>768</v>
      </c>
      <c r="M142" s="6">
        <v>0</v>
      </c>
      <c r="N142" s="6">
        <v>0</v>
      </c>
      <c r="O142" s="6">
        <v>0</v>
      </c>
      <c r="P142" s="6">
        <v>1</v>
      </c>
      <c r="Q142" s="6">
        <v>1</v>
      </c>
      <c r="R142" s="6">
        <v>0</v>
      </c>
      <c r="S142" s="6">
        <v>0</v>
      </c>
      <c r="T142" s="6">
        <v>0</v>
      </c>
      <c r="U142" s="6">
        <f>25*M142+25*N142+25*O142+2*P142+7*Q142+3*R142+3*S142+10*T142</f>
        <v>9</v>
      </c>
      <c r="V142" s="1"/>
    </row>
    <row r="143" spans="1:22" ht="15" customHeight="1" x14ac:dyDescent="0.25">
      <c r="A143" s="75">
        <v>132</v>
      </c>
      <c r="B143" s="77">
        <v>97</v>
      </c>
      <c r="C143" s="11" t="s">
        <v>367</v>
      </c>
      <c r="D143" s="11" t="s">
        <v>355</v>
      </c>
      <c r="E143" s="11" t="s">
        <v>378</v>
      </c>
      <c r="F143" s="11"/>
      <c r="G143" s="11"/>
      <c r="H143" s="26" t="s">
        <v>370</v>
      </c>
      <c r="I143" s="11" t="s">
        <v>379</v>
      </c>
      <c r="J143" s="11"/>
      <c r="K143" s="17" t="s">
        <v>380</v>
      </c>
      <c r="L143" s="27" t="s">
        <v>381</v>
      </c>
      <c r="M143" s="28">
        <v>0</v>
      </c>
      <c r="N143" s="28">
        <v>0</v>
      </c>
      <c r="O143" s="28">
        <v>0</v>
      </c>
      <c r="P143" s="28">
        <v>1</v>
      </c>
      <c r="Q143" s="28">
        <v>1</v>
      </c>
      <c r="R143" s="28">
        <v>0</v>
      </c>
      <c r="S143" s="28">
        <v>0</v>
      </c>
      <c r="T143" s="28">
        <v>0</v>
      </c>
      <c r="U143" s="6">
        <v>9</v>
      </c>
    </row>
    <row r="144" spans="1:22" ht="15" customHeight="1" x14ac:dyDescent="0.25">
      <c r="A144" s="75">
        <v>133</v>
      </c>
      <c r="B144" s="76">
        <v>98</v>
      </c>
      <c r="C144" s="4" t="s">
        <v>283</v>
      </c>
      <c r="D144" s="6">
        <v>4</v>
      </c>
      <c r="E144" s="6" t="s">
        <v>502</v>
      </c>
      <c r="F144" s="1"/>
      <c r="G144" s="6">
        <v>1</v>
      </c>
      <c r="H144" s="30" t="s">
        <v>422</v>
      </c>
      <c r="I144" s="30" t="s">
        <v>31</v>
      </c>
      <c r="J144" s="48"/>
      <c r="K144" s="30" t="s">
        <v>32</v>
      </c>
      <c r="L144" s="49" t="s">
        <v>503</v>
      </c>
      <c r="M144" s="6">
        <v>0</v>
      </c>
      <c r="N144" s="6">
        <v>0</v>
      </c>
      <c r="O144" s="6">
        <v>0</v>
      </c>
      <c r="P144" s="6">
        <v>1</v>
      </c>
      <c r="Q144" s="6">
        <v>0</v>
      </c>
      <c r="R144" s="6">
        <v>1</v>
      </c>
      <c r="S144" s="6">
        <v>1</v>
      </c>
      <c r="T144" s="6">
        <v>0</v>
      </c>
      <c r="U144" s="1">
        <f t="shared" ref="U144:U154" si="5">25*M144+25*N144+25*O144+2*P144+7*Q144+3*R144+3*S144+10*T144</f>
        <v>8</v>
      </c>
      <c r="V144" s="1"/>
    </row>
    <row r="145" spans="1:22" ht="15" customHeight="1" x14ac:dyDescent="0.25">
      <c r="A145" s="75">
        <v>134</v>
      </c>
      <c r="B145" s="77">
        <v>99</v>
      </c>
      <c r="C145" s="4" t="s">
        <v>283</v>
      </c>
      <c r="D145" s="6">
        <v>6</v>
      </c>
      <c r="E145" s="6" t="s">
        <v>529</v>
      </c>
      <c r="F145" s="1"/>
      <c r="G145" s="6">
        <v>1</v>
      </c>
      <c r="H145" s="30" t="s">
        <v>422</v>
      </c>
      <c r="I145" s="30" t="s">
        <v>48</v>
      </c>
      <c r="J145" s="48"/>
      <c r="K145" s="30" t="s">
        <v>49</v>
      </c>
      <c r="L145" s="49" t="s">
        <v>528</v>
      </c>
      <c r="M145" s="6">
        <v>0</v>
      </c>
      <c r="N145" s="6">
        <v>0</v>
      </c>
      <c r="O145" s="6">
        <v>0</v>
      </c>
      <c r="P145" s="6">
        <v>1</v>
      </c>
      <c r="Q145" s="6">
        <v>0</v>
      </c>
      <c r="R145" s="6">
        <v>1</v>
      </c>
      <c r="S145" s="6">
        <v>1</v>
      </c>
      <c r="T145" s="6">
        <v>0</v>
      </c>
      <c r="U145" s="6">
        <f t="shared" si="5"/>
        <v>8</v>
      </c>
      <c r="V145" s="1"/>
    </row>
    <row r="146" spans="1:22" ht="15" customHeight="1" x14ac:dyDescent="0.25">
      <c r="A146" s="75">
        <v>135</v>
      </c>
      <c r="B146" s="76">
        <v>100</v>
      </c>
      <c r="C146" s="4" t="s">
        <v>283</v>
      </c>
      <c r="D146" s="6">
        <v>4</v>
      </c>
      <c r="E146" s="6" t="s">
        <v>532</v>
      </c>
      <c r="F146" s="1"/>
      <c r="G146" s="6">
        <v>1</v>
      </c>
      <c r="H146" s="30" t="s">
        <v>422</v>
      </c>
      <c r="I146" s="30" t="s">
        <v>222</v>
      </c>
      <c r="J146" s="48"/>
      <c r="K146" s="30" t="s">
        <v>223</v>
      </c>
      <c r="L146" s="49" t="s">
        <v>533</v>
      </c>
      <c r="M146" s="6">
        <v>0</v>
      </c>
      <c r="N146" s="6">
        <v>0</v>
      </c>
      <c r="O146" s="6">
        <v>0</v>
      </c>
      <c r="P146" s="6">
        <v>1</v>
      </c>
      <c r="Q146" s="6">
        <v>0</v>
      </c>
      <c r="R146" s="6">
        <v>1</v>
      </c>
      <c r="S146" s="6">
        <v>1</v>
      </c>
      <c r="T146" s="6">
        <v>0</v>
      </c>
      <c r="U146" s="6">
        <f t="shared" si="5"/>
        <v>8</v>
      </c>
      <c r="V146" s="1"/>
    </row>
    <row r="147" spans="1:22" ht="15" customHeight="1" x14ac:dyDescent="0.25">
      <c r="A147" s="75">
        <v>136</v>
      </c>
      <c r="B147" s="77">
        <v>101</v>
      </c>
      <c r="C147" s="4" t="s">
        <v>283</v>
      </c>
      <c r="D147" s="6">
        <v>4</v>
      </c>
      <c r="E147" s="6" t="s">
        <v>563</v>
      </c>
      <c r="F147" s="1"/>
      <c r="G147" s="6">
        <v>1</v>
      </c>
      <c r="H147" s="30" t="s">
        <v>422</v>
      </c>
      <c r="I147" s="30" t="s">
        <v>73</v>
      </c>
      <c r="J147" s="48"/>
      <c r="K147" s="30" t="s">
        <v>74</v>
      </c>
      <c r="L147" s="49" t="s">
        <v>564</v>
      </c>
      <c r="M147" s="6">
        <v>0</v>
      </c>
      <c r="N147" s="6">
        <v>0</v>
      </c>
      <c r="O147" s="6">
        <v>0</v>
      </c>
      <c r="P147" s="6">
        <v>1</v>
      </c>
      <c r="Q147" s="6">
        <v>0</v>
      </c>
      <c r="R147" s="6">
        <v>1</v>
      </c>
      <c r="S147" s="6">
        <v>1</v>
      </c>
      <c r="T147" s="6">
        <v>0</v>
      </c>
      <c r="U147" s="6">
        <f t="shared" si="5"/>
        <v>8</v>
      </c>
      <c r="V147" s="1"/>
    </row>
    <row r="148" spans="1:22" ht="15" customHeight="1" x14ac:dyDescent="0.25">
      <c r="A148" s="75">
        <v>137</v>
      </c>
      <c r="B148" s="76">
        <v>102</v>
      </c>
      <c r="C148" s="4" t="s">
        <v>283</v>
      </c>
      <c r="D148" s="6">
        <v>4</v>
      </c>
      <c r="E148" s="6" t="s">
        <v>641</v>
      </c>
      <c r="F148" s="1"/>
      <c r="G148" s="1">
        <v>1</v>
      </c>
      <c r="H148" s="30" t="s">
        <v>422</v>
      </c>
      <c r="I148" s="30" t="s">
        <v>232</v>
      </c>
      <c r="J148" s="48"/>
      <c r="K148" s="30" t="s">
        <v>233</v>
      </c>
      <c r="L148" s="57" t="s">
        <v>640</v>
      </c>
      <c r="M148" s="6">
        <v>0</v>
      </c>
      <c r="N148" s="6">
        <v>0</v>
      </c>
      <c r="O148" s="6">
        <v>0</v>
      </c>
      <c r="P148" s="6">
        <v>1</v>
      </c>
      <c r="Q148" s="6">
        <v>0</v>
      </c>
      <c r="R148" s="6">
        <v>1</v>
      </c>
      <c r="S148" s="6">
        <v>1</v>
      </c>
      <c r="T148" s="6">
        <v>0</v>
      </c>
      <c r="U148" s="6">
        <f t="shared" si="5"/>
        <v>8</v>
      </c>
      <c r="V148" s="1"/>
    </row>
    <row r="149" spans="1:22" ht="15" customHeight="1" x14ac:dyDescent="0.25">
      <c r="A149" s="75">
        <v>138</v>
      </c>
      <c r="B149" s="77">
        <v>103</v>
      </c>
      <c r="C149" s="4" t="s">
        <v>283</v>
      </c>
      <c r="D149" s="6">
        <v>4</v>
      </c>
      <c r="E149" s="6" t="s">
        <v>341</v>
      </c>
      <c r="F149" s="1"/>
      <c r="G149" s="1">
        <v>1</v>
      </c>
      <c r="H149" s="30" t="s">
        <v>422</v>
      </c>
      <c r="I149" s="30" t="s">
        <v>98</v>
      </c>
      <c r="J149" s="48"/>
      <c r="K149" s="30" t="s">
        <v>47</v>
      </c>
      <c r="L149" s="57" t="s">
        <v>671</v>
      </c>
      <c r="M149" s="6">
        <v>0</v>
      </c>
      <c r="N149" s="6">
        <v>0</v>
      </c>
      <c r="O149" s="6">
        <v>0</v>
      </c>
      <c r="P149" s="6">
        <v>1</v>
      </c>
      <c r="Q149" s="6">
        <v>0</v>
      </c>
      <c r="R149" s="6">
        <v>1</v>
      </c>
      <c r="S149" s="6">
        <v>1</v>
      </c>
      <c r="T149" s="6">
        <v>0</v>
      </c>
      <c r="U149" s="6">
        <f t="shared" si="5"/>
        <v>8</v>
      </c>
      <c r="V149" s="1"/>
    </row>
    <row r="150" spans="1:22" ht="15" customHeight="1" x14ac:dyDescent="0.25">
      <c r="A150" s="75">
        <v>139</v>
      </c>
      <c r="B150" s="76">
        <v>104</v>
      </c>
      <c r="C150" s="4" t="s">
        <v>283</v>
      </c>
      <c r="D150" s="6">
        <v>4</v>
      </c>
      <c r="E150" s="6" t="s">
        <v>672</v>
      </c>
      <c r="F150" s="1"/>
      <c r="G150" s="1">
        <v>1</v>
      </c>
      <c r="H150" s="30" t="s">
        <v>422</v>
      </c>
      <c r="I150" s="30" t="s">
        <v>239</v>
      </c>
      <c r="J150" s="48"/>
      <c r="K150" s="30" t="s">
        <v>240</v>
      </c>
      <c r="L150" s="57" t="s">
        <v>673</v>
      </c>
      <c r="M150" s="6">
        <v>0</v>
      </c>
      <c r="N150" s="6">
        <v>0</v>
      </c>
      <c r="O150" s="6">
        <v>0</v>
      </c>
      <c r="P150" s="6">
        <v>1</v>
      </c>
      <c r="Q150" s="6">
        <v>0</v>
      </c>
      <c r="R150" s="6">
        <v>1</v>
      </c>
      <c r="S150" s="6">
        <v>1</v>
      </c>
      <c r="T150" s="6">
        <v>0</v>
      </c>
      <c r="U150" s="6">
        <f t="shared" si="5"/>
        <v>8</v>
      </c>
      <c r="V150" s="1"/>
    </row>
    <row r="151" spans="1:22" ht="15" customHeight="1" x14ac:dyDescent="0.25">
      <c r="A151" s="75">
        <v>140</v>
      </c>
      <c r="B151" s="77">
        <v>105</v>
      </c>
      <c r="C151" s="4" t="s">
        <v>283</v>
      </c>
      <c r="D151" s="6">
        <v>1</v>
      </c>
      <c r="E151" s="6" t="s">
        <v>720</v>
      </c>
      <c r="F151" s="1"/>
      <c r="G151" s="1">
        <v>1</v>
      </c>
      <c r="H151" s="30" t="s">
        <v>422</v>
      </c>
      <c r="I151" s="30" t="s">
        <v>129</v>
      </c>
      <c r="J151" s="48"/>
      <c r="K151" s="30" t="s">
        <v>130</v>
      </c>
      <c r="L151" s="57" t="s">
        <v>721</v>
      </c>
      <c r="M151" s="6">
        <v>0</v>
      </c>
      <c r="N151" s="6">
        <v>0</v>
      </c>
      <c r="O151" s="6">
        <v>0</v>
      </c>
      <c r="P151" s="6">
        <v>1</v>
      </c>
      <c r="Q151" s="6">
        <v>0</v>
      </c>
      <c r="R151" s="6">
        <v>1</v>
      </c>
      <c r="S151" s="6">
        <v>1</v>
      </c>
      <c r="T151" s="6">
        <v>0</v>
      </c>
      <c r="U151" s="6">
        <f t="shared" si="5"/>
        <v>8</v>
      </c>
      <c r="V151" s="1"/>
    </row>
    <row r="152" spans="1:22" ht="15" customHeight="1" x14ac:dyDescent="0.25">
      <c r="A152" s="75">
        <v>141</v>
      </c>
      <c r="B152" s="76">
        <v>106</v>
      </c>
      <c r="C152" s="4" t="s">
        <v>283</v>
      </c>
      <c r="D152" s="6">
        <v>2</v>
      </c>
      <c r="E152" s="6" t="s">
        <v>341</v>
      </c>
      <c r="F152" s="1"/>
      <c r="G152" s="1">
        <v>1</v>
      </c>
      <c r="H152" s="30" t="s">
        <v>421</v>
      </c>
      <c r="I152" s="30" t="s">
        <v>131</v>
      </c>
      <c r="J152" s="48"/>
      <c r="K152" s="30" t="s">
        <v>132</v>
      </c>
      <c r="L152" s="57" t="s">
        <v>724</v>
      </c>
      <c r="M152" s="6">
        <v>0</v>
      </c>
      <c r="N152" s="6">
        <v>0</v>
      </c>
      <c r="O152" s="6">
        <v>0</v>
      </c>
      <c r="P152" s="6">
        <v>1</v>
      </c>
      <c r="Q152" s="6">
        <v>0</v>
      </c>
      <c r="R152" s="6">
        <v>1</v>
      </c>
      <c r="S152" s="6">
        <v>1</v>
      </c>
      <c r="T152" s="6">
        <v>0</v>
      </c>
      <c r="U152" s="6">
        <f t="shared" si="5"/>
        <v>8</v>
      </c>
      <c r="V152" s="1"/>
    </row>
    <row r="153" spans="1:22" ht="15" customHeight="1" x14ac:dyDescent="0.25">
      <c r="A153" s="75">
        <v>142</v>
      </c>
      <c r="B153" s="77">
        <v>107</v>
      </c>
      <c r="C153" s="4" t="s">
        <v>283</v>
      </c>
      <c r="D153" s="6">
        <v>4</v>
      </c>
      <c r="E153" s="6" t="s">
        <v>341</v>
      </c>
      <c r="F153" s="1"/>
      <c r="G153" s="1">
        <v>1</v>
      </c>
      <c r="H153" s="30" t="s">
        <v>422</v>
      </c>
      <c r="I153" s="30" t="s">
        <v>253</v>
      </c>
      <c r="J153" s="48"/>
      <c r="K153" s="30" t="s">
        <v>254</v>
      </c>
      <c r="L153" s="57" t="s">
        <v>742</v>
      </c>
      <c r="M153" s="6">
        <v>0</v>
      </c>
      <c r="N153" s="6">
        <v>0</v>
      </c>
      <c r="O153" s="6">
        <v>0</v>
      </c>
      <c r="P153" s="6">
        <v>1</v>
      </c>
      <c r="Q153" s="6">
        <v>0</v>
      </c>
      <c r="R153" s="6">
        <v>1</v>
      </c>
      <c r="S153" s="6">
        <v>1</v>
      </c>
      <c r="T153" s="6">
        <v>0</v>
      </c>
      <c r="U153" s="6">
        <f t="shared" si="5"/>
        <v>8</v>
      </c>
      <c r="V153" s="1"/>
    </row>
    <row r="154" spans="1:22" ht="15" customHeight="1" x14ac:dyDescent="0.25">
      <c r="A154" s="75">
        <v>143</v>
      </c>
      <c r="B154" s="76">
        <v>108</v>
      </c>
      <c r="C154" s="4" t="s">
        <v>283</v>
      </c>
      <c r="D154" s="6">
        <v>4</v>
      </c>
      <c r="E154" s="6" t="s">
        <v>622</v>
      </c>
      <c r="F154" s="1"/>
      <c r="G154" s="6">
        <v>1</v>
      </c>
      <c r="H154" s="30" t="s">
        <v>422</v>
      </c>
      <c r="I154" s="30" t="s">
        <v>282</v>
      </c>
      <c r="J154" s="48"/>
      <c r="K154" s="30" t="s">
        <v>280</v>
      </c>
      <c r="L154" s="57" t="s">
        <v>621</v>
      </c>
      <c r="M154" s="5">
        <v>0</v>
      </c>
      <c r="N154" s="55">
        <v>0</v>
      </c>
      <c r="O154" s="6">
        <v>0</v>
      </c>
      <c r="P154" s="6">
        <v>1</v>
      </c>
      <c r="Q154" s="6">
        <v>0</v>
      </c>
      <c r="R154" s="6">
        <v>1</v>
      </c>
      <c r="S154" s="6">
        <v>1</v>
      </c>
      <c r="T154" s="6">
        <v>0</v>
      </c>
      <c r="U154" s="6">
        <f t="shared" si="5"/>
        <v>8</v>
      </c>
      <c r="V154" s="1"/>
    </row>
    <row r="155" spans="1:22" ht="15" customHeight="1" x14ac:dyDescent="0.25">
      <c r="A155" s="75">
        <v>144</v>
      </c>
      <c r="B155" s="77">
        <v>109</v>
      </c>
      <c r="C155" s="16" t="s">
        <v>283</v>
      </c>
      <c r="D155" s="17" t="s">
        <v>310</v>
      </c>
      <c r="E155" s="16" t="s">
        <v>382</v>
      </c>
      <c r="F155" s="6"/>
      <c r="G155" s="16">
        <v>1</v>
      </c>
      <c r="H155" s="6" t="s">
        <v>383</v>
      </c>
      <c r="I155" s="18" t="s">
        <v>384</v>
      </c>
      <c r="J155" s="16"/>
      <c r="K155" s="16" t="s">
        <v>385</v>
      </c>
      <c r="L155" s="16" t="s">
        <v>386</v>
      </c>
      <c r="M155" s="16">
        <v>0</v>
      </c>
      <c r="N155" s="16">
        <v>0</v>
      </c>
      <c r="O155" s="16">
        <v>0</v>
      </c>
      <c r="P155" s="16">
        <v>1</v>
      </c>
      <c r="Q155" s="16">
        <v>0</v>
      </c>
      <c r="R155" s="16">
        <v>1</v>
      </c>
      <c r="S155" s="16">
        <v>1</v>
      </c>
      <c r="T155" s="16">
        <v>0</v>
      </c>
      <c r="U155" s="6">
        <f>25*M155+25*N155+25*O155+2*P155+7*Q155+3*R155+3*S155+T155*10</f>
        <v>8</v>
      </c>
    </row>
    <row r="156" spans="1:22" ht="15" customHeight="1" x14ac:dyDescent="0.25">
      <c r="A156" s="75">
        <v>145</v>
      </c>
      <c r="B156" s="76">
        <v>110</v>
      </c>
      <c r="C156" s="16" t="s">
        <v>283</v>
      </c>
      <c r="D156" s="17" t="s">
        <v>312</v>
      </c>
      <c r="E156" s="6"/>
      <c r="F156" s="6"/>
      <c r="G156" s="16">
        <v>1</v>
      </c>
      <c r="H156" s="16" t="s">
        <v>296</v>
      </c>
      <c r="I156" s="18" t="s">
        <v>387</v>
      </c>
      <c r="J156" s="16"/>
      <c r="K156" s="16" t="s">
        <v>388</v>
      </c>
      <c r="L156" s="19" t="s">
        <v>389</v>
      </c>
      <c r="M156" s="16">
        <v>0</v>
      </c>
      <c r="N156" s="16">
        <v>0</v>
      </c>
      <c r="O156" s="16">
        <v>0</v>
      </c>
      <c r="P156" s="16">
        <v>1</v>
      </c>
      <c r="Q156" s="16">
        <v>0</v>
      </c>
      <c r="R156" s="16">
        <v>1</v>
      </c>
      <c r="S156" s="16">
        <v>1</v>
      </c>
      <c r="T156" s="16">
        <v>0</v>
      </c>
      <c r="U156" s="6">
        <f>25*M156+25*N156+25*O156+2*P156+7*Q156+3*R156+3*S156+T156*10</f>
        <v>8</v>
      </c>
    </row>
    <row r="157" spans="1:22" ht="15" customHeight="1" x14ac:dyDescent="0.25">
      <c r="A157" s="75">
        <v>146</v>
      </c>
      <c r="B157" s="77">
        <v>111</v>
      </c>
      <c r="C157" s="4" t="s">
        <v>283</v>
      </c>
      <c r="D157" s="6">
        <v>4</v>
      </c>
      <c r="E157" s="6" t="s">
        <v>488</v>
      </c>
      <c r="F157" s="1"/>
      <c r="G157" s="6">
        <v>1</v>
      </c>
      <c r="H157" s="30" t="s">
        <v>422</v>
      </c>
      <c r="I157" s="30" t="s">
        <v>21</v>
      </c>
      <c r="J157" s="48"/>
      <c r="K157" s="30" t="s">
        <v>22</v>
      </c>
      <c r="L157" s="49" t="s">
        <v>489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1</v>
      </c>
      <c r="S157" s="6">
        <v>1</v>
      </c>
      <c r="T157" s="6">
        <v>0</v>
      </c>
      <c r="U157" s="1">
        <f t="shared" ref="U157:U176" si="6">25*M157+25*N157+25*O157+2*P157+7*Q157+3*R157+3*S157+10*T157</f>
        <v>6</v>
      </c>
      <c r="V157" s="1"/>
    </row>
    <row r="158" spans="1:22" ht="15" customHeight="1" x14ac:dyDescent="0.25">
      <c r="A158" s="75">
        <v>147</v>
      </c>
      <c r="B158" s="76">
        <v>112</v>
      </c>
      <c r="C158" s="4" t="s">
        <v>283</v>
      </c>
      <c r="D158" s="6">
        <v>4</v>
      </c>
      <c r="E158" s="6" t="s">
        <v>494</v>
      </c>
      <c r="F158" s="1"/>
      <c r="G158" s="6">
        <v>1</v>
      </c>
      <c r="H158" s="30" t="s">
        <v>422</v>
      </c>
      <c r="I158" s="30" t="s">
        <v>214</v>
      </c>
      <c r="J158" s="48"/>
      <c r="K158" s="30" t="s">
        <v>215</v>
      </c>
      <c r="L158" s="49" t="s">
        <v>493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1</v>
      </c>
      <c r="S158" s="6">
        <v>1</v>
      </c>
      <c r="T158" s="6">
        <v>0</v>
      </c>
      <c r="U158" s="1">
        <f t="shared" si="6"/>
        <v>6</v>
      </c>
      <c r="V158" s="1"/>
    </row>
    <row r="159" spans="1:22" ht="15" customHeight="1" x14ac:dyDescent="0.25">
      <c r="A159" s="75">
        <v>148</v>
      </c>
      <c r="B159" s="77">
        <v>113</v>
      </c>
      <c r="C159" s="4" t="s">
        <v>283</v>
      </c>
      <c r="D159" s="6">
        <v>4</v>
      </c>
      <c r="E159" s="6" t="s">
        <v>496</v>
      </c>
      <c r="F159" s="1"/>
      <c r="G159" s="6">
        <v>1</v>
      </c>
      <c r="H159" s="30" t="s">
        <v>422</v>
      </c>
      <c r="I159" s="30" t="s">
        <v>25</v>
      </c>
      <c r="J159" s="48"/>
      <c r="K159" s="30" t="s">
        <v>26</v>
      </c>
      <c r="L159" s="49" t="s">
        <v>495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1</v>
      </c>
      <c r="S159" s="6">
        <v>1</v>
      </c>
      <c r="T159" s="6">
        <v>0</v>
      </c>
      <c r="U159" s="1">
        <f t="shared" si="6"/>
        <v>6</v>
      </c>
      <c r="V159" s="1"/>
    </row>
    <row r="160" spans="1:22" ht="15" customHeight="1" x14ac:dyDescent="0.25">
      <c r="A160" s="75">
        <v>149</v>
      </c>
      <c r="B160" s="76">
        <v>114</v>
      </c>
      <c r="C160" s="4" t="s">
        <v>283</v>
      </c>
      <c r="D160" s="6">
        <v>4</v>
      </c>
      <c r="E160" s="6" t="s">
        <v>511</v>
      </c>
      <c r="F160" s="1"/>
      <c r="G160" s="6">
        <v>1</v>
      </c>
      <c r="H160" s="30" t="s">
        <v>422</v>
      </c>
      <c r="I160" s="30" t="s">
        <v>36</v>
      </c>
      <c r="J160" s="48"/>
      <c r="K160" s="30" t="s">
        <v>37</v>
      </c>
      <c r="L160" s="49" t="s">
        <v>510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1</v>
      </c>
      <c r="S160" s="6">
        <v>1</v>
      </c>
      <c r="T160" s="6">
        <v>0</v>
      </c>
      <c r="U160" s="1">
        <f t="shared" si="6"/>
        <v>6</v>
      </c>
      <c r="V160" s="1"/>
    </row>
    <row r="161" spans="1:22" ht="15" customHeight="1" x14ac:dyDescent="0.25">
      <c r="A161" s="75">
        <v>150</v>
      </c>
      <c r="B161" s="77">
        <v>115</v>
      </c>
      <c r="C161" s="4" t="s">
        <v>283</v>
      </c>
      <c r="D161" s="6">
        <v>4</v>
      </c>
      <c r="E161" s="6" t="s">
        <v>523</v>
      </c>
      <c r="F161" s="1"/>
      <c r="G161" s="6">
        <v>1</v>
      </c>
      <c r="H161" s="30" t="s">
        <v>422</v>
      </c>
      <c r="I161" s="30" t="s">
        <v>218</v>
      </c>
      <c r="J161" s="48"/>
      <c r="K161" s="30" t="s">
        <v>219</v>
      </c>
      <c r="L161" s="49" t="s">
        <v>524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1</v>
      </c>
      <c r="S161" s="6">
        <v>1</v>
      </c>
      <c r="T161" s="6">
        <v>0</v>
      </c>
      <c r="U161" s="1">
        <f t="shared" si="6"/>
        <v>6</v>
      </c>
      <c r="V161" s="1"/>
    </row>
    <row r="162" spans="1:22" ht="15" customHeight="1" x14ac:dyDescent="0.25">
      <c r="A162" s="75">
        <v>151</v>
      </c>
      <c r="B162" s="76">
        <v>116</v>
      </c>
      <c r="C162" s="4" t="s">
        <v>283</v>
      </c>
      <c r="D162" s="6">
        <v>2</v>
      </c>
      <c r="E162" s="6" t="s">
        <v>341</v>
      </c>
      <c r="F162" s="1"/>
      <c r="G162" s="6">
        <v>1</v>
      </c>
      <c r="H162" s="30" t="s">
        <v>422</v>
      </c>
      <c r="I162" s="30" t="s">
        <v>224</v>
      </c>
      <c r="J162" s="48"/>
      <c r="K162" s="30" t="s">
        <v>225</v>
      </c>
      <c r="L162" s="49" t="s">
        <v>536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1</v>
      </c>
      <c r="S162" s="6">
        <v>1</v>
      </c>
      <c r="T162" s="6">
        <v>0</v>
      </c>
      <c r="U162" s="6">
        <f t="shared" si="6"/>
        <v>6</v>
      </c>
      <c r="V162" s="1"/>
    </row>
    <row r="163" spans="1:22" ht="15" customHeight="1" x14ac:dyDescent="0.25">
      <c r="A163" s="75">
        <v>152</v>
      </c>
      <c r="B163" s="77">
        <v>117</v>
      </c>
      <c r="C163" s="4" t="s">
        <v>283</v>
      </c>
      <c r="D163" s="6">
        <v>6</v>
      </c>
      <c r="E163" s="6" t="s">
        <v>341</v>
      </c>
      <c r="F163" s="1"/>
      <c r="G163" s="6">
        <v>1</v>
      </c>
      <c r="H163" s="30" t="s">
        <v>422</v>
      </c>
      <c r="I163" s="30" t="s">
        <v>69</v>
      </c>
      <c r="J163" s="48"/>
      <c r="K163" s="30" t="s">
        <v>70</v>
      </c>
      <c r="L163" s="49" t="s">
        <v>560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1</v>
      </c>
      <c r="S163" s="6">
        <v>1</v>
      </c>
      <c r="T163" s="6">
        <v>0</v>
      </c>
      <c r="U163" s="6">
        <f t="shared" si="6"/>
        <v>6</v>
      </c>
      <c r="V163" s="1"/>
    </row>
    <row r="164" spans="1:22" ht="15" customHeight="1" x14ac:dyDescent="0.25">
      <c r="A164" s="75">
        <v>153</v>
      </c>
      <c r="B164" s="76">
        <v>118</v>
      </c>
      <c r="C164" s="4" t="s">
        <v>283</v>
      </c>
      <c r="D164" s="6">
        <v>4</v>
      </c>
      <c r="E164" s="6" t="s">
        <v>561</v>
      </c>
      <c r="F164" s="1"/>
      <c r="G164" s="6">
        <v>1</v>
      </c>
      <c r="H164" s="30" t="s">
        <v>422</v>
      </c>
      <c r="I164" s="30" t="s">
        <v>71</v>
      </c>
      <c r="J164" s="48"/>
      <c r="K164" s="30" t="s">
        <v>72</v>
      </c>
      <c r="L164" s="49" t="s">
        <v>562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1</v>
      </c>
      <c r="S164" s="6">
        <v>1</v>
      </c>
      <c r="T164" s="6">
        <v>0</v>
      </c>
      <c r="U164" s="6">
        <f t="shared" si="6"/>
        <v>6</v>
      </c>
      <c r="V164" s="1"/>
    </row>
    <row r="165" spans="1:22" ht="15" customHeight="1" x14ac:dyDescent="0.25">
      <c r="A165" s="75">
        <v>154</v>
      </c>
      <c r="B165" s="77">
        <v>119</v>
      </c>
      <c r="C165" s="4" t="s">
        <v>283</v>
      </c>
      <c r="D165" s="1">
        <v>4</v>
      </c>
      <c r="E165" s="1" t="s">
        <v>463</v>
      </c>
      <c r="F165" s="1"/>
      <c r="G165" s="1">
        <v>1</v>
      </c>
      <c r="H165" s="30" t="s">
        <v>421</v>
      </c>
      <c r="I165" s="30" t="s">
        <v>229</v>
      </c>
      <c r="J165" s="48"/>
      <c r="K165" s="30" t="s">
        <v>95</v>
      </c>
      <c r="L165" s="49" t="s">
        <v>462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1</v>
      </c>
      <c r="S165" s="6">
        <v>1</v>
      </c>
      <c r="T165" s="6">
        <v>0</v>
      </c>
      <c r="U165" s="6">
        <f t="shared" si="6"/>
        <v>6</v>
      </c>
      <c r="V165" s="1"/>
    </row>
    <row r="166" spans="1:22" ht="15" customHeight="1" x14ac:dyDescent="0.25">
      <c r="A166" s="75">
        <v>155</v>
      </c>
      <c r="B166" s="76">
        <v>120</v>
      </c>
      <c r="C166" s="4" t="s">
        <v>283</v>
      </c>
      <c r="D166" s="6">
        <v>4</v>
      </c>
      <c r="E166" s="1"/>
      <c r="F166" s="6" t="s">
        <v>674</v>
      </c>
      <c r="G166" s="1">
        <v>1</v>
      </c>
      <c r="H166" s="30" t="s">
        <v>422</v>
      </c>
      <c r="I166" s="30" t="s">
        <v>99</v>
      </c>
      <c r="J166" s="48"/>
      <c r="K166" s="30" t="s">
        <v>100</v>
      </c>
      <c r="L166" s="57" t="s">
        <v>675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1</v>
      </c>
      <c r="S166" s="6">
        <v>1</v>
      </c>
      <c r="T166" s="6">
        <v>0</v>
      </c>
      <c r="U166" s="6">
        <f t="shared" si="6"/>
        <v>6</v>
      </c>
      <c r="V166" s="1"/>
    </row>
    <row r="167" spans="1:22" ht="15" customHeight="1" x14ac:dyDescent="0.25">
      <c r="A167" s="75">
        <v>156</v>
      </c>
      <c r="B167" s="77">
        <v>121</v>
      </c>
      <c r="C167" s="4" t="s">
        <v>283</v>
      </c>
      <c r="D167" s="6">
        <v>4</v>
      </c>
      <c r="E167" s="6" t="s">
        <v>683</v>
      </c>
      <c r="F167" s="1"/>
      <c r="G167" s="1">
        <v>1</v>
      </c>
      <c r="H167" s="30" t="s">
        <v>422</v>
      </c>
      <c r="I167" s="30" t="s">
        <v>105</v>
      </c>
      <c r="J167" s="48"/>
      <c r="K167" s="30" t="s">
        <v>106</v>
      </c>
      <c r="L167" s="57" t="s">
        <v>682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1</v>
      </c>
      <c r="S167" s="6">
        <v>1</v>
      </c>
      <c r="T167" s="6">
        <v>0</v>
      </c>
      <c r="U167" s="6">
        <f t="shared" si="6"/>
        <v>6</v>
      </c>
      <c r="V167" s="1"/>
    </row>
    <row r="168" spans="1:22" ht="15" customHeight="1" x14ac:dyDescent="0.25">
      <c r="A168" s="75">
        <v>157</v>
      </c>
      <c r="B168" s="76">
        <v>122</v>
      </c>
      <c r="C168" s="4" t="s">
        <v>283</v>
      </c>
      <c r="D168" s="6">
        <v>6</v>
      </c>
      <c r="E168" s="6" t="s">
        <v>725</v>
      </c>
      <c r="F168" s="1"/>
      <c r="G168" s="1">
        <v>1</v>
      </c>
      <c r="H168" s="30" t="s">
        <v>422</v>
      </c>
      <c r="I168" s="30" t="s">
        <v>133</v>
      </c>
      <c r="J168" s="48"/>
      <c r="K168" s="30" t="s">
        <v>134</v>
      </c>
      <c r="L168" s="57" t="s">
        <v>726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1</v>
      </c>
      <c r="S168" s="6">
        <v>1</v>
      </c>
      <c r="T168" s="6">
        <v>0</v>
      </c>
      <c r="U168" s="6">
        <f t="shared" si="6"/>
        <v>6</v>
      </c>
      <c r="V168" s="1"/>
    </row>
    <row r="169" spans="1:22" ht="15" customHeight="1" x14ac:dyDescent="0.25">
      <c r="A169" s="75">
        <v>158</v>
      </c>
      <c r="B169" s="77">
        <v>123</v>
      </c>
      <c r="C169" s="4" t="s">
        <v>283</v>
      </c>
      <c r="D169" s="6">
        <v>4</v>
      </c>
      <c r="E169" s="6" t="s">
        <v>730</v>
      </c>
      <c r="F169" s="1"/>
      <c r="G169" s="1">
        <v>1</v>
      </c>
      <c r="H169" s="30" t="s">
        <v>422</v>
      </c>
      <c r="I169" s="30" t="s">
        <v>135</v>
      </c>
      <c r="J169" s="48"/>
      <c r="K169" s="30" t="s">
        <v>115</v>
      </c>
      <c r="L169" s="57" t="s">
        <v>729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1</v>
      </c>
      <c r="S169" s="6">
        <v>1</v>
      </c>
      <c r="T169" s="6">
        <v>0</v>
      </c>
      <c r="U169" s="6">
        <f t="shared" si="6"/>
        <v>6</v>
      </c>
      <c r="V169" s="1"/>
    </row>
    <row r="170" spans="1:22" ht="15" customHeight="1" x14ac:dyDescent="0.25">
      <c r="A170" s="75">
        <v>159</v>
      </c>
      <c r="B170" s="76">
        <v>124</v>
      </c>
      <c r="C170" s="4" t="s">
        <v>283</v>
      </c>
      <c r="D170" s="6">
        <v>4</v>
      </c>
      <c r="E170" s="6" t="s">
        <v>734</v>
      </c>
      <c r="F170" s="1"/>
      <c r="G170" s="1">
        <v>1</v>
      </c>
      <c r="H170" s="30" t="s">
        <v>422</v>
      </c>
      <c r="I170" s="30" t="s">
        <v>136</v>
      </c>
      <c r="J170" s="48"/>
      <c r="K170" s="30" t="s">
        <v>137</v>
      </c>
      <c r="L170" s="57" t="s">
        <v>735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1</v>
      </c>
      <c r="S170" s="6">
        <v>1</v>
      </c>
      <c r="T170" s="6">
        <v>0</v>
      </c>
      <c r="U170" s="6">
        <f t="shared" si="6"/>
        <v>6</v>
      </c>
      <c r="V170" s="1"/>
    </row>
    <row r="171" spans="1:22" ht="15" customHeight="1" x14ac:dyDescent="0.25">
      <c r="A171" s="75">
        <v>160</v>
      </c>
      <c r="B171" s="77">
        <v>125</v>
      </c>
      <c r="C171" s="4" t="s">
        <v>283</v>
      </c>
      <c r="D171" s="6">
        <v>4</v>
      </c>
      <c r="E171" s="6" t="s">
        <v>341</v>
      </c>
      <c r="F171" s="1"/>
      <c r="G171" s="1">
        <v>1</v>
      </c>
      <c r="H171" s="30" t="s">
        <v>422</v>
      </c>
      <c r="I171" s="30" t="s">
        <v>140</v>
      </c>
      <c r="J171" s="48"/>
      <c r="K171" s="30" t="s">
        <v>141</v>
      </c>
      <c r="L171" s="57" t="s">
        <v>738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1</v>
      </c>
      <c r="S171" s="6">
        <v>1</v>
      </c>
      <c r="T171" s="6">
        <v>0</v>
      </c>
      <c r="U171" s="6">
        <f t="shared" si="6"/>
        <v>6</v>
      </c>
      <c r="V171" s="1"/>
    </row>
    <row r="172" spans="1:22" ht="15" customHeight="1" x14ac:dyDescent="0.25">
      <c r="A172" s="75">
        <v>161</v>
      </c>
      <c r="B172" s="76">
        <v>126</v>
      </c>
      <c r="C172" s="4" t="s">
        <v>283</v>
      </c>
      <c r="D172" s="6">
        <v>4</v>
      </c>
      <c r="E172" s="6" t="s">
        <v>341</v>
      </c>
      <c r="F172" s="1"/>
      <c r="G172" s="1">
        <v>1</v>
      </c>
      <c r="H172" s="30" t="s">
        <v>422</v>
      </c>
      <c r="I172" s="30" t="s">
        <v>145</v>
      </c>
      <c r="J172" s="48"/>
      <c r="K172" s="30" t="s">
        <v>146</v>
      </c>
      <c r="L172" s="57" t="s">
        <v>747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1</v>
      </c>
      <c r="S172" s="6">
        <v>1</v>
      </c>
      <c r="T172" s="6">
        <v>0</v>
      </c>
      <c r="U172" s="6">
        <f t="shared" si="6"/>
        <v>6</v>
      </c>
      <c r="V172" s="1"/>
    </row>
    <row r="173" spans="1:22" ht="15" customHeight="1" x14ac:dyDescent="0.25">
      <c r="A173" s="75">
        <v>162</v>
      </c>
      <c r="B173" s="77">
        <v>127</v>
      </c>
      <c r="C173" s="4" t="s">
        <v>283</v>
      </c>
      <c r="D173" s="6">
        <v>4</v>
      </c>
      <c r="E173" s="1" t="s">
        <v>773</v>
      </c>
      <c r="F173" s="1"/>
      <c r="G173" s="1">
        <v>1</v>
      </c>
      <c r="H173" s="30" t="s">
        <v>422</v>
      </c>
      <c r="I173" s="30" t="s">
        <v>157</v>
      </c>
      <c r="J173" s="48"/>
      <c r="K173" s="30" t="s">
        <v>158</v>
      </c>
      <c r="L173" s="57" t="s">
        <v>772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1</v>
      </c>
      <c r="S173" s="6">
        <v>1</v>
      </c>
      <c r="T173" s="6">
        <v>0</v>
      </c>
      <c r="U173" s="6">
        <f t="shared" si="6"/>
        <v>6</v>
      </c>
      <c r="V173" s="1"/>
    </row>
    <row r="174" spans="1:22" ht="15" customHeight="1" x14ac:dyDescent="0.25">
      <c r="A174" s="75">
        <v>163</v>
      </c>
      <c r="B174" s="76">
        <v>128</v>
      </c>
      <c r="C174" s="4" t="s">
        <v>283</v>
      </c>
      <c r="D174" s="6">
        <v>6</v>
      </c>
      <c r="E174" s="6" t="s">
        <v>774</v>
      </c>
      <c r="F174" s="1"/>
      <c r="G174" s="1">
        <v>1</v>
      </c>
      <c r="H174" s="30" t="s">
        <v>422</v>
      </c>
      <c r="I174" s="30" t="s">
        <v>159</v>
      </c>
      <c r="J174" s="48"/>
      <c r="K174" s="30" t="s">
        <v>160</v>
      </c>
      <c r="L174" s="57" t="s">
        <v>775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1</v>
      </c>
      <c r="S174" s="6">
        <v>1</v>
      </c>
      <c r="T174" s="6">
        <v>0</v>
      </c>
      <c r="U174" s="6">
        <f t="shared" si="6"/>
        <v>6</v>
      </c>
      <c r="V174" s="1"/>
    </row>
    <row r="175" spans="1:22" ht="15" customHeight="1" x14ac:dyDescent="0.25">
      <c r="A175" s="75">
        <v>164</v>
      </c>
      <c r="B175" s="77">
        <v>129</v>
      </c>
      <c r="C175" s="4" t="s">
        <v>283</v>
      </c>
      <c r="D175" s="6">
        <v>4</v>
      </c>
      <c r="E175" s="6" t="s">
        <v>619</v>
      </c>
      <c r="F175" s="1"/>
      <c r="G175" s="6">
        <v>1</v>
      </c>
      <c r="H175" s="30" t="s">
        <v>422</v>
      </c>
      <c r="I175" s="30" t="s">
        <v>276</v>
      </c>
      <c r="J175" s="48"/>
      <c r="K175" s="30" t="s">
        <v>277</v>
      </c>
      <c r="L175" s="57" t="s">
        <v>618</v>
      </c>
      <c r="M175" s="62">
        <v>0</v>
      </c>
      <c r="N175" s="62">
        <v>0</v>
      </c>
      <c r="O175" s="6">
        <v>0</v>
      </c>
      <c r="P175" s="6">
        <v>0</v>
      </c>
      <c r="Q175" s="6">
        <v>0</v>
      </c>
      <c r="R175" s="6">
        <v>1</v>
      </c>
      <c r="S175" s="6">
        <v>1</v>
      </c>
      <c r="T175" s="6">
        <v>0</v>
      </c>
      <c r="U175" s="6">
        <f t="shared" si="6"/>
        <v>6</v>
      </c>
      <c r="V175" s="1"/>
    </row>
    <row r="176" spans="1:22" ht="15" customHeight="1" x14ac:dyDescent="0.25">
      <c r="A176" s="75">
        <v>165</v>
      </c>
      <c r="B176" s="76">
        <v>130</v>
      </c>
      <c r="C176" s="4" t="s">
        <v>283</v>
      </c>
      <c r="D176" s="6">
        <v>6</v>
      </c>
      <c r="E176" s="6" t="s">
        <v>341</v>
      </c>
      <c r="F176" s="1"/>
      <c r="G176" s="6">
        <v>1</v>
      </c>
      <c r="H176" s="30" t="s">
        <v>422</v>
      </c>
      <c r="I176" s="30" t="s">
        <v>278</v>
      </c>
      <c r="J176" s="48"/>
      <c r="K176" s="30" t="s">
        <v>279</v>
      </c>
      <c r="L176" s="60" t="s">
        <v>620</v>
      </c>
      <c r="M176" s="55">
        <v>0</v>
      </c>
      <c r="N176" s="55">
        <v>0</v>
      </c>
      <c r="O176" s="6">
        <v>0</v>
      </c>
      <c r="P176" s="6">
        <v>0</v>
      </c>
      <c r="Q176" s="6">
        <v>0</v>
      </c>
      <c r="R176" s="6">
        <v>1</v>
      </c>
      <c r="S176" s="6">
        <v>1</v>
      </c>
      <c r="T176" s="6">
        <v>0</v>
      </c>
      <c r="U176" s="6">
        <f t="shared" si="6"/>
        <v>6</v>
      </c>
      <c r="V176" s="1"/>
    </row>
    <row r="177" spans="1:24" ht="15" customHeight="1" x14ac:dyDescent="0.25">
      <c r="A177" s="75">
        <v>166</v>
      </c>
      <c r="B177" s="77">
        <v>131</v>
      </c>
      <c r="C177" s="4" t="s">
        <v>283</v>
      </c>
      <c r="D177" s="14">
        <v>3</v>
      </c>
      <c r="E177" s="6" t="s">
        <v>341</v>
      </c>
      <c r="F177" s="6"/>
      <c r="G177" s="6">
        <v>1</v>
      </c>
      <c r="H177" s="6" t="s">
        <v>296</v>
      </c>
      <c r="I177" s="9" t="s">
        <v>390</v>
      </c>
      <c r="J177" s="6"/>
      <c r="K177" s="6" t="s">
        <v>391</v>
      </c>
      <c r="L177" s="6"/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1</v>
      </c>
      <c r="S177" s="6">
        <v>1</v>
      </c>
      <c r="T177" s="6">
        <v>0</v>
      </c>
      <c r="U177" s="6">
        <v>6</v>
      </c>
    </row>
    <row r="178" spans="1:24" ht="15" customHeight="1" x14ac:dyDescent="0.25">
      <c r="A178" s="75">
        <v>167</v>
      </c>
      <c r="B178" s="76">
        <v>132</v>
      </c>
      <c r="C178" s="4" t="s">
        <v>283</v>
      </c>
      <c r="D178" s="6">
        <v>4</v>
      </c>
      <c r="E178" s="6" t="s">
        <v>341</v>
      </c>
      <c r="F178" s="1"/>
      <c r="G178" s="6">
        <v>1</v>
      </c>
      <c r="H178" s="30" t="s">
        <v>422</v>
      </c>
      <c r="I178" s="30" t="s">
        <v>210</v>
      </c>
      <c r="J178" s="48"/>
      <c r="K178" s="30" t="s">
        <v>211</v>
      </c>
      <c r="L178" s="49" t="s">
        <v>483</v>
      </c>
      <c r="M178" s="6">
        <v>0</v>
      </c>
      <c r="N178" s="6">
        <v>0</v>
      </c>
      <c r="O178" s="6">
        <v>0</v>
      </c>
      <c r="P178" s="6">
        <v>1</v>
      </c>
      <c r="Q178" s="6">
        <v>0</v>
      </c>
      <c r="R178" s="6">
        <v>1</v>
      </c>
      <c r="S178" s="6">
        <v>0</v>
      </c>
      <c r="T178" s="6">
        <v>0</v>
      </c>
      <c r="U178" s="1">
        <f>25*M178+25*N178+25*O178+2*P178+7*Q178+3*R178+3*S178+10*T178</f>
        <v>5</v>
      </c>
      <c r="V178" s="1"/>
    </row>
    <row r="179" spans="1:24" ht="15" customHeight="1" x14ac:dyDescent="0.25">
      <c r="A179" s="75">
        <v>168</v>
      </c>
      <c r="B179" s="77">
        <v>133</v>
      </c>
      <c r="C179" s="11" t="s">
        <v>392</v>
      </c>
      <c r="D179" s="11" t="s">
        <v>369</v>
      </c>
      <c r="E179" s="29" t="s">
        <v>393</v>
      </c>
      <c r="F179" s="11"/>
      <c r="G179" s="6">
        <v>1</v>
      </c>
      <c r="H179" s="26" t="s">
        <v>394</v>
      </c>
      <c r="I179" s="11" t="s">
        <v>395</v>
      </c>
      <c r="J179" s="11"/>
      <c r="K179" s="17" t="s">
        <v>396</v>
      </c>
      <c r="L179" s="27" t="s">
        <v>397</v>
      </c>
      <c r="M179" s="28">
        <v>0</v>
      </c>
      <c r="N179" s="28">
        <v>0</v>
      </c>
      <c r="O179" s="28">
        <v>0</v>
      </c>
      <c r="P179" s="28">
        <v>1</v>
      </c>
      <c r="Q179" s="28">
        <v>0</v>
      </c>
      <c r="R179" s="28">
        <v>1</v>
      </c>
      <c r="S179" s="28">
        <v>0</v>
      </c>
      <c r="T179" s="28">
        <v>0</v>
      </c>
      <c r="U179" s="6">
        <v>5</v>
      </c>
    </row>
    <row r="180" spans="1:24" ht="15" customHeight="1" x14ac:dyDescent="0.25">
      <c r="A180" s="75">
        <v>169</v>
      </c>
      <c r="B180" s="76">
        <v>134</v>
      </c>
      <c r="C180" s="10" t="s">
        <v>283</v>
      </c>
      <c r="D180" s="11"/>
      <c r="E180" s="10" t="s">
        <v>398</v>
      </c>
      <c r="F180" s="10"/>
      <c r="G180" s="10">
        <v>0</v>
      </c>
      <c r="H180" s="12" t="s">
        <v>296</v>
      </c>
      <c r="I180" s="12" t="s">
        <v>399</v>
      </c>
      <c r="J180" s="10"/>
      <c r="K180" s="10" t="s">
        <v>400</v>
      </c>
      <c r="L180" s="13" t="s">
        <v>401</v>
      </c>
      <c r="M180" s="10">
        <v>0</v>
      </c>
      <c r="N180" s="10">
        <v>0</v>
      </c>
      <c r="O180" s="10">
        <v>0</v>
      </c>
      <c r="P180" s="10">
        <v>1</v>
      </c>
      <c r="Q180" s="10">
        <v>0</v>
      </c>
      <c r="R180" s="10">
        <v>1</v>
      </c>
      <c r="S180" s="10">
        <v>0</v>
      </c>
      <c r="T180" s="10">
        <v>0</v>
      </c>
      <c r="U180" s="6">
        <v>5</v>
      </c>
    </row>
    <row r="181" spans="1:24" ht="15" customHeight="1" x14ac:dyDescent="0.25">
      <c r="A181" s="75">
        <v>170</v>
      </c>
      <c r="B181" s="77">
        <v>135</v>
      </c>
      <c r="C181" s="10" t="s">
        <v>283</v>
      </c>
      <c r="D181" s="11"/>
      <c r="E181" s="10" t="s">
        <v>402</v>
      </c>
      <c r="F181" s="10"/>
      <c r="G181" s="10">
        <v>1</v>
      </c>
      <c r="H181" s="12" t="s">
        <v>296</v>
      </c>
      <c r="I181" s="10" t="s">
        <v>403</v>
      </c>
      <c r="J181" s="10"/>
      <c r="K181" s="10" t="s">
        <v>404</v>
      </c>
      <c r="L181" s="13" t="s">
        <v>405</v>
      </c>
      <c r="M181" s="10">
        <v>0</v>
      </c>
      <c r="N181" s="10">
        <v>0</v>
      </c>
      <c r="O181" s="10">
        <v>0</v>
      </c>
      <c r="P181" s="10">
        <v>1</v>
      </c>
      <c r="Q181" s="10">
        <v>0</v>
      </c>
      <c r="R181" s="10">
        <v>1</v>
      </c>
      <c r="S181" s="10">
        <v>0</v>
      </c>
      <c r="T181" s="10">
        <v>0</v>
      </c>
      <c r="U181" s="6">
        <v>5</v>
      </c>
    </row>
    <row r="182" spans="1:24" ht="15" customHeight="1" x14ac:dyDescent="0.25">
      <c r="A182" s="75">
        <v>171</v>
      </c>
      <c r="B182" s="76">
        <v>136</v>
      </c>
      <c r="C182" s="10" t="s">
        <v>283</v>
      </c>
      <c r="D182" s="11"/>
      <c r="E182" s="10" t="s">
        <v>406</v>
      </c>
      <c r="F182" s="10"/>
      <c r="G182" s="10">
        <v>1</v>
      </c>
      <c r="H182" s="12" t="s">
        <v>407</v>
      </c>
      <c r="I182" s="10" t="s">
        <v>408</v>
      </c>
      <c r="J182" s="10"/>
      <c r="K182" s="10" t="s">
        <v>409</v>
      </c>
      <c r="L182" s="10"/>
      <c r="M182" s="10">
        <v>0</v>
      </c>
      <c r="N182" s="10">
        <v>0</v>
      </c>
      <c r="O182" s="10">
        <v>0</v>
      </c>
      <c r="P182" s="10">
        <v>1</v>
      </c>
      <c r="Q182" s="10">
        <v>0</v>
      </c>
      <c r="R182" s="10">
        <v>0</v>
      </c>
      <c r="S182" s="10">
        <v>0</v>
      </c>
      <c r="T182" s="10">
        <v>0</v>
      </c>
      <c r="U182" s="6">
        <f>25*M182+25*N182+25*O182+2*P182+7*Q182+3*R182+3*S182+T182*10</f>
        <v>2</v>
      </c>
      <c r="V182" s="1"/>
    </row>
    <row r="183" spans="1:24" ht="15" customHeight="1" x14ac:dyDescent="0.25">
      <c r="A183" s="80" t="s">
        <v>819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</row>
    <row r="184" spans="1:24" ht="15" customHeight="1" x14ac:dyDescent="0.25">
      <c r="A184" s="37">
        <v>172</v>
      </c>
      <c r="B184" s="37">
        <v>1</v>
      </c>
      <c r="C184" s="38" t="s">
        <v>283</v>
      </c>
      <c r="D184" s="37">
        <v>4</v>
      </c>
      <c r="E184" s="37" t="s">
        <v>638</v>
      </c>
      <c r="F184" s="37"/>
      <c r="G184" s="37">
        <v>1</v>
      </c>
      <c r="H184" s="50" t="s">
        <v>422</v>
      </c>
      <c r="I184" s="50" t="s">
        <v>230</v>
      </c>
      <c r="J184" s="51"/>
      <c r="K184" s="50" t="s">
        <v>231</v>
      </c>
      <c r="L184" s="58" t="s">
        <v>639</v>
      </c>
      <c r="M184" s="37">
        <v>0</v>
      </c>
      <c r="N184" s="37">
        <v>0</v>
      </c>
      <c r="O184" s="37">
        <v>0</v>
      </c>
      <c r="P184" s="37">
        <v>1</v>
      </c>
      <c r="Q184" s="37">
        <v>1</v>
      </c>
      <c r="R184" s="37">
        <v>1</v>
      </c>
      <c r="S184" s="37">
        <v>1</v>
      </c>
      <c r="T184" s="37">
        <v>0</v>
      </c>
      <c r="U184" s="37">
        <f t="shared" ref="U184:U197" si="7">25*M184+25*N184+25*O184+2*P184+7*Q184+3*R184+3*S184+10*T184</f>
        <v>15</v>
      </c>
      <c r="V184" s="37"/>
    </row>
    <row r="185" spans="1:24" ht="15" customHeight="1" x14ac:dyDescent="0.25">
      <c r="A185" s="37">
        <v>173</v>
      </c>
      <c r="B185" s="37">
        <v>2</v>
      </c>
      <c r="C185" s="38" t="s">
        <v>283</v>
      </c>
      <c r="D185" s="37">
        <v>6</v>
      </c>
      <c r="E185" s="37"/>
      <c r="F185" s="37"/>
      <c r="G185" s="37">
        <v>1</v>
      </c>
      <c r="H185" s="50" t="s">
        <v>286</v>
      </c>
      <c r="I185" s="50" t="s">
        <v>249</v>
      </c>
      <c r="J185" s="51"/>
      <c r="K185" s="50" t="s">
        <v>250</v>
      </c>
      <c r="L185" s="58" t="s">
        <v>728</v>
      </c>
      <c r="M185" s="37">
        <v>0</v>
      </c>
      <c r="N185" s="37">
        <v>0</v>
      </c>
      <c r="O185" s="37">
        <v>0</v>
      </c>
      <c r="P185" s="37">
        <v>1</v>
      </c>
      <c r="Q185" s="37">
        <v>1</v>
      </c>
      <c r="R185" s="37">
        <v>1</v>
      </c>
      <c r="S185" s="37">
        <v>1</v>
      </c>
      <c r="T185" s="37">
        <v>0</v>
      </c>
      <c r="U185" s="37">
        <f t="shared" si="7"/>
        <v>15</v>
      </c>
      <c r="V185" s="37" t="s">
        <v>727</v>
      </c>
    </row>
    <row r="186" spans="1:24" ht="15" customHeight="1" x14ac:dyDescent="0.25">
      <c r="A186" s="37">
        <v>174</v>
      </c>
      <c r="B186" s="37">
        <v>3</v>
      </c>
      <c r="C186" s="38" t="s">
        <v>283</v>
      </c>
      <c r="D186" s="37">
        <v>4</v>
      </c>
      <c r="E186" s="37" t="s">
        <v>716</v>
      </c>
      <c r="F186" s="37"/>
      <c r="G186" s="37">
        <v>1</v>
      </c>
      <c r="H186" s="50" t="s">
        <v>422</v>
      </c>
      <c r="I186" s="50" t="s">
        <v>247</v>
      </c>
      <c r="J186" s="51"/>
      <c r="K186" s="50" t="s">
        <v>162</v>
      </c>
      <c r="L186" s="58" t="s">
        <v>717</v>
      </c>
      <c r="M186" s="37">
        <v>0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1</v>
      </c>
      <c r="T186" s="37">
        <v>0</v>
      </c>
      <c r="U186" s="37">
        <f t="shared" si="7"/>
        <v>8</v>
      </c>
      <c r="V186" s="37"/>
    </row>
    <row r="187" spans="1:24" ht="15" customHeight="1" x14ac:dyDescent="0.25">
      <c r="A187" s="37">
        <v>175</v>
      </c>
      <c r="B187" s="37">
        <v>4</v>
      </c>
      <c r="C187" s="38" t="s">
        <v>283</v>
      </c>
      <c r="D187" s="37">
        <v>4</v>
      </c>
      <c r="E187" s="37" t="s">
        <v>769</v>
      </c>
      <c r="F187" s="37"/>
      <c r="G187" s="37">
        <v>1</v>
      </c>
      <c r="H187" s="50" t="s">
        <v>422</v>
      </c>
      <c r="I187" s="50" t="s">
        <v>266</v>
      </c>
      <c r="J187" s="51"/>
      <c r="K187" s="50" t="s">
        <v>267</v>
      </c>
      <c r="L187" s="58" t="s">
        <v>770</v>
      </c>
      <c r="M187" s="37">
        <v>0</v>
      </c>
      <c r="N187" s="37">
        <v>0</v>
      </c>
      <c r="O187" s="37">
        <v>0</v>
      </c>
      <c r="P187" s="37">
        <v>1</v>
      </c>
      <c r="Q187" s="37">
        <v>0</v>
      </c>
      <c r="R187" s="37">
        <v>1</v>
      </c>
      <c r="S187" s="37">
        <v>1</v>
      </c>
      <c r="T187" s="37">
        <v>0</v>
      </c>
      <c r="U187" s="37">
        <f t="shared" si="7"/>
        <v>8</v>
      </c>
      <c r="V187" s="37" t="s">
        <v>771</v>
      </c>
    </row>
    <row r="188" spans="1:24" ht="15" customHeight="1" x14ac:dyDescent="0.25">
      <c r="A188" s="37">
        <v>176</v>
      </c>
      <c r="B188" s="37">
        <v>5</v>
      </c>
      <c r="C188" s="38" t="s">
        <v>283</v>
      </c>
      <c r="D188" s="37">
        <v>4</v>
      </c>
      <c r="E188" s="37" t="s">
        <v>341</v>
      </c>
      <c r="F188" s="37"/>
      <c r="G188" s="37">
        <v>1</v>
      </c>
      <c r="H188" s="50" t="s">
        <v>422</v>
      </c>
      <c r="I188" s="50" t="s">
        <v>269</v>
      </c>
      <c r="J188" s="51"/>
      <c r="K188" s="50" t="s">
        <v>270</v>
      </c>
      <c r="L188" s="58" t="s">
        <v>776</v>
      </c>
      <c r="M188" s="37">
        <v>0</v>
      </c>
      <c r="N188" s="37">
        <v>0</v>
      </c>
      <c r="O188" s="37">
        <v>0</v>
      </c>
      <c r="P188" s="37">
        <v>1</v>
      </c>
      <c r="Q188" s="37">
        <v>0</v>
      </c>
      <c r="R188" s="37">
        <v>1</v>
      </c>
      <c r="S188" s="37">
        <v>1</v>
      </c>
      <c r="T188" s="37">
        <v>0</v>
      </c>
      <c r="U188" s="37">
        <f t="shared" si="7"/>
        <v>8</v>
      </c>
      <c r="V188" s="37" t="s">
        <v>473</v>
      </c>
    </row>
    <row r="189" spans="1:24" ht="15" customHeight="1" x14ac:dyDescent="0.25">
      <c r="A189" s="37">
        <v>177</v>
      </c>
      <c r="B189" s="37">
        <v>6</v>
      </c>
      <c r="C189" s="38" t="s">
        <v>283</v>
      </c>
      <c r="D189" s="37">
        <v>2</v>
      </c>
      <c r="E189" s="37" t="s">
        <v>579</v>
      </c>
      <c r="F189" s="37"/>
      <c r="G189" s="37">
        <v>1</v>
      </c>
      <c r="H189" s="50" t="s">
        <v>422</v>
      </c>
      <c r="I189" s="50" t="s">
        <v>273</v>
      </c>
      <c r="J189" s="51"/>
      <c r="K189" s="50" t="s">
        <v>162</v>
      </c>
      <c r="L189" s="58" t="s">
        <v>580</v>
      </c>
      <c r="M189" s="37">
        <v>0</v>
      </c>
      <c r="N189" s="37">
        <v>0</v>
      </c>
      <c r="O189" s="37">
        <v>0</v>
      </c>
      <c r="P189" s="37">
        <v>1</v>
      </c>
      <c r="Q189" s="37">
        <v>0</v>
      </c>
      <c r="R189" s="37">
        <v>1</v>
      </c>
      <c r="S189" s="37">
        <v>1</v>
      </c>
      <c r="T189" s="37">
        <v>0</v>
      </c>
      <c r="U189" s="37">
        <f t="shared" si="7"/>
        <v>8</v>
      </c>
      <c r="V189" s="37" t="s">
        <v>473</v>
      </c>
    </row>
    <row r="190" spans="1:24" ht="15" customHeight="1" x14ac:dyDescent="0.25">
      <c r="A190" s="37">
        <v>178</v>
      </c>
      <c r="B190" s="37">
        <v>7</v>
      </c>
      <c r="C190" s="38" t="s">
        <v>283</v>
      </c>
      <c r="D190" s="37">
        <v>2</v>
      </c>
      <c r="E190" s="37" t="s">
        <v>471</v>
      </c>
      <c r="F190" s="37"/>
      <c r="G190" s="37">
        <v>1</v>
      </c>
      <c r="H190" s="50" t="s">
        <v>422</v>
      </c>
      <c r="I190" s="50" t="s">
        <v>207</v>
      </c>
      <c r="J190" s="51"/>
      <c r="K190" s="50" t="s">
        <v>162</v>
      </c>
      <c r="L190" s="52" t="s">
        <v>472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1</v>
      </c>
      <c r="S190" s="37">
        <v>1</v>
      </c>
      <c r="T190" s="37">
        <v>0</v>
      </c>
      <c r="U190" s="1">
        <f t="shared" si="7"/>
        <v>6</v>
      </c>
      <c r="V190" s="37" t="s">
        <v>473</v>
      </c>
    </row>
    <row r="191" spans="1:24" ht="15" customHeight="1" x14ac:dyDescent="0.25">
      <c r="A191" s="37">
        <v>179</v>
      </c>
      <c r="B191" s="37">
        <v>8</v>
      </c>
      <c r="C191" s="38" t="s">
        <v>283</v>
      </c>
      <c r="D191" s="37">
        <v>2</v>
      </c>
      <c r="E191" s="37" t="s">
        <v>484</v>
      </c>
      <c r="F191" s="37"/>
      <c r="G191" s="37">
        <v>1</v>
      </c>
      <c r="H191" s="50" t="s">
        <v>422</v>
      </c>
      <c r="I191" s="50" t="s">
        <v>212</v>
      </c>
      <c r="J191" s="51"/>
      <c r="K191" s="50" t="s">
        <v>213</v>
      </c>
      <c r="L191" s="53" t="s">
        <v>485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</v>
      </c>
      <c r="S191" s="37">
        <v>1</v>
      </c>
      <c r="T191" s="37">
        <v>0</v>
      </c>
      <c r="U191" s="1">
        <f t="shared" si="7"/>
        <v>6</v>
      </c>
      <c r="V191" s="37" t="s">
        <v>473</v>
      </c>
    </row>
    <row r="192" spans="1:24" ht="15" customHeight="1" x14ac:dyDescent="0.25">
      <c r="A192" s="37">
        <v>180</v>
      </c>
      <c r="B192" s="37">
        <v>9</v>
      </c>
      <c r="C192" s="38" t="s">
        <v>283</v>
      </c>
      <c r="D192" s="37">
        <v>4</v>
      </c>
      <c r="E192" s="37" t="s">
        <v>658</v>
      </c>
      <c r="F192" s="37"/>
      <c r="G192" s="37">
        <v>1</v>
      </c>
      <c r="H192" s="50" t="s">
        <v>422</v>
      </c>
      <c r="I192" s="50" t="s">
        <v>236</v>
      </c>
      <c r="J192" s="51"/>
      <c r="K192" s="50" t="s">
        <v>162</v>
      </c>
      <c r="L192" s="58" t="s">
        <v>657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1</v>
      </c>
      <c r="S192" s="37">
        <v>1</v>
      </c>
      <c r="T192" s="37">
        <v>0</v>
      </c>
      <c r="U192" s="37">
        <f t="shared" si="7"/>
        <v>6</v>
      </c>
      <c r="V192" s="37"/>
    </row>
    <row r="193" spans="1:22" ht="15" customHeight="1" x14ac:dyDescent="0.25">
      <c r="A193" s="37">
        <v>181</v>
      </c>
      <c r="B193" s="37">
        <v>10</v>
      </c>
      <c r="C193" s="38" t="s">
        <v>283</v>
      </c>
      <c r="D193" s="37">
        <v>2</v>
      </c>
      <c r="E193" s="37" t="s">
        <v>696</v>
      </c>
      <c r="F193" s="37"/>
      <c r="G193" s="37">
        <v>1</v>
      </c>
      <c r="H193" s="50" t="s">
        <v>422</v>
      </c>
      <c r="I193" s="50" t="s">
        <v>242</v>
      </c>
      <c r="J193" s="51"/>
      <c r="K193" s="50" t="s">
        <v>162</v>
      </c>
      <c r="L193" s="58" t="s">
        <v>695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1</v>
      </c>
      <c r="S193" s="37">
        <v>1</v>
      </c>
      <c r="T193" s="37">
        <v>0</v>
      </c>
      <c r="U193" s="37">
        <f t="shared" si="7"/>
        <v>6</v>
      </c>
      <c r="V193" s="37"/>
    </row>
    <row r="194" spans="1:22" ht="15" customHeight="1" x14ac:dyDescent="0.25">
      <c r="A194" s="37">
        <v>182</v>
      </c>
      <c r="B194" s="37">
        <v>11</v>
      </c>
      <c r="C194" s="38" t="s">
        <v>283</v>
      </c>
      <c r="D194" s="37">
        <v>4</v>
      </c>
      <c r="E194" s="37" t="s">
        <v>788</v>
      </c>
      <c r="F194" s="37"/>
      <c r="G194" s="37">
        <v>1</v>
      </c>
      <c r="H194" s="50" t="s">
        <v>422</v>
      </c>
      <c r="I194" s="50" t="s">
        <v>173</v>
      </c>
      <c r="J194" s="51"/>
      <c r="K194" s="50" t="s">
        <v>174</v>
      </c>
      <c r="L194" s="58" t="s">
        <v>787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1</v>
      </c>
      <c r="S194" s="37">
        <v>1</v>
      </c>
      <c r="T194" s="37">
        <v>0</v>
      </c>
      <c r="U194" s="37">
        <f t="shared" si="7"/>
        <v>6</v>
      </c>
      <c r="V194" s="37" t="s">
        <v>473</v>
      </c>
    </row>
    <row r="195" spans="1:22" ht="15" customHeight="1" x14ac:dyDescent="0.25">
      <c r="A195" s="37">
        <v>183</v>
      </c>
      <c r="B195" s="37">
        <v>12</v>
      </c>
      <c r="C195" s="38" t="s">
        <v>283</v>
      </c>
      <c r="D195" s="37">
        <v>6</v>
      </c>
      <c r="E195" s="37" t="s">
        <v>586</v>
      </c>
      <c r="F195" s="37"/>
      <c r="G195" s="37">
        <v>1</v>
      </c>
      <c r="H195" s="50" t="s">
        <v>424</v>
      </c>
      <c r="I195" s="50" t="s">
        <v>274</v>
      </c>
      <c r="J195" s="51"/>
      <c r="K195" s="50" t="s">
        <v>250</v>
      </c>
      <c r="L195" s="58" t="s">
        <v>587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1</v>
      </c>
      <c r="S195" s="37">
        <v>1</v>
      </c>
      <c r="T195" s="37">
        <v>0</v>
      </c>
      <c r="U195" s="37">
        <f t="shared" si="7"/>
        <v>6</v>
      </c>
      <c r="V195" s="37" t="s">
        <v>473</v>
      </c>
    </row>
    <row r="196" spans="1:22" ht="15" customHeight="1" x14ac:dyDescent="0.25">
      <c r="A196" s="37">
        <v>184</v>
      </c>
      <c r="B196" s="37">
        <v>13</v>
      </c>
      <c r="C196" s="38" t="s">
        <v>283</v>
      </c>
      <c r="D196" s="37">
        <v>2</v>
      </c>
      <c r="E196" s="37" t="s">
        <v>607</v>
      </c>
      <c r="F196" s="37"/>
      <c r="G196" s="37">
        <v>1</v>
      </c>
      <c r="H196" s="50" t="s">
        <v>422</v>
      </c>
      <c r="I196" s="50" t="s">
        <v>281</v>
      </c>
      <c r="J196" s="51"/>
      <c r="K196" s="50" t="s">
        <v>162</v>
      </c>
      <c r="L196" s="58" t="s">
        <v>608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1</v>
      </c>
      <c r="S196" s="37">
        <v>1</v>
      </c>
      <c r="T196" s="37">
        <v>0</v>
      </c>
      <c r="U196" s="37">
        <f t="shared" si="7"/>
        <v>6</v>
      </c>
      <c r="V196" s="37"/>
    </row>
    <row r="197" spans="1:22" ht="15" customHeight="1" x14ac:dyDescent="0.25">
      <c r="A197" s="37">
        <v>185</v>
      </c>
      <c r="B197" s="37">
        <v>14</v>
      </c>
      <c r="C197" s="38" t="s">
        <v>283</v>
      </c>
      <c r="D197" s="37">
        <v>2</v>
      </c>
      <c r="E197" s="37" t="s">
        <v>341</v>
      </c>
      <c r="F197" s="37"/>
      <c r="G197" s="37">
        <v>1</v>
      </c>
      <c r="H197" s="50" t="s">
        <v>422</v>
      </c>
      <c r="I197" s="50" t="s">
        <v>226</v>
      </c>
      <c r="J197" s="51"/>
      <c r="K197" s="50" t="s">
        <v>162</v>
      </c>
      <c r="L197" s="52" t="s">
        <v>540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1</v>
      </c>
      <c r="S197" s="37">
        <v>0</v>
      </c>
      <c r="T197" s="37">
        <v>0</v>
      </c>
      <c r="U197" s="37">
        <f t="shared" si="7"/>
        <v>3</v>
      </c>
      <c r="V197" s="37" t="s">
        <v>473</v>
      </c>
    </row>
    <row r="198" spans="1:22" ht="15" customHeight="1" x14ac:dyDescent="0.25">
      <c r="A198" s="37">
        <v>186</v>
      </c>
      <c r="B198" s="37">
        <v>15</v>
      </c>
      <c r="C198" s="43" t="s">
        <v>367</v>
      </c>
      <c r="D198" s="43" t="s">
        <v>369</v>
      </c>
      <c r="E198" s="43"/>
      <c r="F198" s="43"/>
      <c r="G198" s="43"/>
      <c r="H198" s="44" t="s">
        <v>394</v>
      </c>
      <c r="I198" s="43" t="s">
        <v>410</v>
      </c>
      <c r="J198" s="43"/>
      <c r="K198" s="45" t="s">
        <v>250</v>
      </c>
      <c r="L198" s="46"/>
      <c r="M198" s="47">
        <v>0</v>
      </c>
      <c r="N198" s="47">
        <v>0</v>
      </c>
      <c r="O198" s="47">
        <v>0</v>
      </c>
      <c r="P198" s="47">
        <v>1</v>
      </c>
      <c r="Q198" s="47">
        <v>0</v>
      </c>
      <c r="R198" s="47">
        <v>0</v>
      </c>
      <c r="S198" s="47">
        <v>0</v>
      </c>
      <c r="T198" s="47">
        <v>0</v>
      </c>
      <c r="U198" s="37">
        <f>25*M198+25*N198+25*O198+2*P198+7*Q198+3*R198+3*S198+T198*10</f>
        <v>2</v>
      </c>
      <c r="V198" s="39"/>
    </row>
    <row r="199" spans="1:22" ht="15" customHeight="1" x14ac:dyDescent="0.25">
      <c r="A199" s="37">
        <v>187</v>
      </c>
      <c r="B199" s="37">
        <v>16</v>
      </c>
      <c r="C199" s="38" t="s">
        <v>283</v>
      </c>
      <c r="D199" s="37"/>
      <c r="E199" s="37"/>
      <c r="F199" s="37"/>
      <c r="G199" s="37">
        <v>1</v>
      </c>
      <c r="H199" s="50" t="s">
        <v>422</v>
      </c>
      <c r="I199" s="50" t="s">
        <v>746</v>
      </c>
      <c r="J199" s="51"/>
      <c r="K199" s="50" t="s">
        <v>255</v>
      </c>
      <c r="L199" s="52"/>
      <c r="M199" s="37"/>
      <c r="N199" s="37"/>
      <c r="O199" s="37"/>
      <c r="P199" s="37"/>
      <c r="Q199" s="37"/>
      <c r="R199" s="37"/>
      <c r="S199" s="37"/>
      <c r="T199" s="37"/>
      <c r="U199" s="37">
        <f>25*M199+25*N199+25*O199+2*P199+7*Q199+3*R199+3*S199+10*T199</f>
        <v>0</v>
      </c>
      <c r="V199" s="37"/>
    </row>
    <row r="200" spans="1:22" ht="15" customHeight="1" x14ac:dyDescent="0.25">
      <c r="A200" s="37">
        <v>188</v>
      </c>
      <c r="B200" s="37">
        <v>17</v>
      </c>
      <c r="C200" s="4" t="s">
        <v>283</v>
      </c>
      <c r="D200" s="6">
        <v>2</v>
      </c>
      <c r="E200" s="6" t="s">
        <v>341</v>
      </c>
      <c r="F200" s="1"/>
      <c r="G200" s="6">
        <v>1</v>
      </c>
      <c r="H200" s="30" t="s">
        <v>422</v>
      </c>
      <c r="I200" s="30" t="s">
        <v>216</v>
      </c>
      <c r="J200" s="48"/>
      <c r="K200" s="30" t="s">
        <v>217</v>
      </c>
      <c r="L200" s="18" t="s">
        <v>341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1">
        <f>25*M200+25*N200+25*O200+2*P200+7*Q200+3*R200+3*S200+10*T200</f>
        <v>0</v>
      </c>
      <c r="V200" s="1"/>
    </row>
    <row r="201" spans="1:22" ht="15" customHeight="1" x14ac:dyDescent="0.25">
      <c r="A201" s="37">
        <v>189</v>
      </c>
      <c r="B201" s="37">
        <v>18</v>
      </c>
      <c r="C201" s="4" t="s">
        <v>283</v>
      </c>
      <c r="D201" s="6">
        <v>4</v>
      </c>
      <c r="E201" s="6" t="s">
        <v>341</v>
      </c>
      <c r="F201" s="1"/>
      <c r="G201" s="1">
        <v>1</v>
      </c>
      <c r="H201" s="30" t="s">
        <v>422</v>
      </c>
      <c r="I201" s="30" t="s">
        <v>268</v>
      </c>
      <c r="J201" s="48"/>
      <c r="K201" s="30" t="s">
        <v>241</v>
      </c>
      <c r="L201" s="49" t="s">
        <v>341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f>25*M201+25*N201+25*O201+2*P201+7*Q201+3*R201+3*S201+10*T201</f>
        <v>0</v>
      </c>
      <c r="V201" s="1"/>
    </row>
    <row r="202" spans="1:22" ht="15" customHeight="1" x14ac:dyDescent="0.25">
      <c r="A202" s="37">
        <v>190</v>
      </c>
      <c r="B202" s="37">
        <v>19</v>
      </c>
      <c r="C202" s="11" t="s">
        <v>367</v>
      </c>
      <c r="D202" s="11" t="s">
        <v>355</v>
      </c>
      <c r="E202" s="11" t="s">
        <v>368</v>
      </c>
      <c r="F202" s="11"/>
      <c r="G202" s="11" t="s">
        <v>369</v>
      </c>
      <c r="H202" s="26" t="s">
        <v>370</v>
      </c>
      <c r="I202" s="11" t="s">
        <v>371</v>
      </c>
      <c r="J202" s="11"/>
      <c r="K202" s="17" t="s">
        <v>372</v>
      </c>
      <c r="L202" s="27" t="s">
        <v>373</v>
      </c>
      <c r="M202" s="28">
        <v>0</v>
      </c>
      <c r="N202" s="28">
        <v>0</v>
      </c>
      <c r="O202" s="28">
        <v>0</v>
      </c>
      <c r="P202" s="28">
        <v>1</v>
      </c>
      <c r="Q202" s="28">
        <v>1</v>
      </c>
      <c r="R202" s="28">
        <v>0</v>
      </c>
      <c r="S202" s="28">
        <v>1</v>
      </c>
      <c r="T202" s="28">
        <v>0</v>
      </c>
      <c r="U202" s="6">
        <v>12</v>
      </c>
    </row>
  </sheetData>
  <sortState ref="A12:V199">
    <sortCondition descending="1" ref="U12:U199"/>
  </sortState>
  <mergeCells count="7">
    <mergeCell ref="A45:X45"/>
    <mergeCell ref="A183:X183"/>
    <mergeCell ref="A1:U1"/>
    <mergeCell ref="A2:U2"/>
    <mergeCell ref="A5:U5"/>
    <mergeCell ref="A10:U10"/>
    <mergeCell ref="A38:X38"/>
  </mergeCells>
  <hyperlinks>
    <hyperlink ref="K4" r:id="rId1"/>
    <hyperlink ref="K7" r:id="rId2" display="http://www.exp-oncology.com.ua/"/>
    <hyperlink ref="K8" r:id="rId3"/>
    <hyperlink ref="K9" r:id="rId4"/>
    <hyperlink ref="L13" r:id="rId5"/>
    <hyperlink ref="L37" r:id="rId6"/>
    <hyperlink ref="L44" r:id="rId7"/>
    <hyperlink ref="L103" r:id="rId8"/>
    <hyperlink ref="L104" r:id="rId9"/>
    <hyperlink ref="L108" r:id="rId10"/>
    <hyperlink ref="L109" r:id="rId11"/>
    <hyperlink ref="L110" r:id="rId12"/>
    <hyperlink ref="L112" r:id="rId13"/>
    <hyperlink ref="L113" r:id="rId14"/>
    <hyperlink ref="L134" r:id="rId15"/>
    <hyperlink ref="L136" r:id="rId16"/>
    <hyperlink ref="L202" r:id="rId17"/>
    <hyperlink ref="L140" r:id="rId18"/>
    <hyperlink ref="L143" r:id="rId19"/>
    <hyperlink ref="L156" r:id="rId20"/>
    <hyperlink ref="L179" r:id="rId21"/>
    <hyperlink ref="L180" r:id="rId22"/>
    <hyperlink ref="L181" r:id="rId23"/>
    <hyperlink ref="L47" r:id="rId24"/>
    <hyperlink ref="L14" r:id="rId25"/>
    <hyperlink ref="L16" r:id="rId26"/>
    <hyperlink ref="L141" r:id="rId27"/>
    <hyperlink ref="L15" r:id="rId28"/>
    <hyperlink ref="L137" r:id="rId29"/>
    <hyperlink ref="L165" r:id="rId30"/>
    <hyperlink ref="L114" r:id="rId31"/>
    <hyperlink ref="L17" r:id="rId32"/>
    <hyperlink ref="L49" r:id="rId33"/>
    <hyperlink ref="L190" r:id="rId34"/>
    <hyperlink ref="L50" r:id="rId35"/>
    <hyperlink ref="L51" r:id="rId36"/>
    <hyperlink ref="L115" r:id="rId37"/>
    <hyperlink ref="L52" r:id="rId38"/>
    <hyperlink ref="L178" r:id="rId39"/>
    <hyperlink ref="L191" r:id="rId40"/>
    <hyperlink ref="L48" r:id="rId41"/>
    <hyperlink ref="L157" r:id="rId42"/>
    <hyperlink ref="L18" r:id="rId43"/>
    <hyperlink ref="L158" r:id="rId44"/>
    <hyperlink ref="L159" r:id="rId45"/>
    <hyperlink ref="L53" r:id="rId46"/>
    <hyperlink ref="L19" r:id="rId47"/>
    <hyperlink ref="L144" r:id="rId48"/>
    <hyperlink ref="L40" r:id="rId49"/>
    <hyperlink ref="L41" r:id="rId50"/>
    <hyperlink ref="L160" r:id="rId51"/>
    <hyperlink ref="L20" r:id="rId52"/>
    <hyperlink ref="L12" r:id="rId53"/>
    <hyperlink ref="L21" r:id="rId54"/>
    <hyperlink ref="L54" r:id="rId55"/>
    <hyperlink ref="L161" r:id="rId56"/>
    <hyperlink ref="L55" r:id="rId57"/>
    <hyperlink ref="L56" r:id="rId58"/>
    <hyperlink ref="L145" r:id="rId59"/>
    <hyperlink ref="L57" r:id="rId60"/>
    <hyperlink ref="L146" r:id="rId61"/>
    <hyperlink ref="L58" r:id="rId62"/>
    <hyperlink ref="L162" r:id="rId63"/>
    <hyperlink ref="L59" r:id="rId64"/>
    <hyperlink ref="L197" r:id="rId65"/>
    <hyperlink ref="L22" r:id="rId66"/>
    <hyperlink ref="L116" r:id="rId67"/>
    <hyperlink ref="L60" r:id="rId68"/>
    <hyperlink ref="L23" r:id="rId69"/>
    <hyperlink ref="L61" r:id="rId70"/>
    <hyperlink ref="L138" r:id="rId71"/>
    <hyperlink ref="L117" r:id="rId72"/>
    <hyperlink ref="L118" r:id="rId73"/>
    <hyperlink ref="L163" r:id="rId74"/>
    <hyperlink ref="L164" r:id="rId75"/>
    <hyperlink ref="L147" r:id="rId76"/>
    <hyperlink ref="L119" r:id="rId77"/>
    <hyperlink ref="L62" r:id="rId78"/>
    <hyperlink ref="L120" r:id="rId79"/>
    <hyperlink ref="L63" r:id="rId80"/>
    <hyperlink ref="L64" r:id="rId81"/>
    <hyperlink ref="L132" r:id="rId82"/>
    <hyperlink ref="L189" r:id="rId83"/>
    <hyperlink ref="L34" r:id="rId84"/>
    <hyperlink ref="L90" r:id="rId85"/>
    <hyperlink ref="L195" r:id="rId86"/>
    <hyperlink ref="L91" r:id="rId87"/>
    <hyperlink ref="L92" r:id="rId88"/>
    <hyperlink ref="L93" r:id="rId89"/>
    <hyperlink ref="L94" r:id="rId90"/>
    <hyperlink ref="L95" r:id="rId91"/>
    <hyperlink ref="L96" r:id="rId92"/>
    <hyperlink ref="L97" r:id="rId93"/>
    <hyperlink ref="L98" r:id="rId94"/>
    <hyperlink ref="L196" r:id="rId95"/>
    <hyperlink ref="L99" r:id="rId96"/>
    <hyperlink ref="L100" r:id="rId97"/>
    <hyperlink ref="L101" r:id="rId98"/>
    <hyperlink ref="L35" r:id="rId99"/>
    <hyperlink ref="L175" r:id="rId100"/>
    <hyperlink ref="L176" r:id="rId101"/>
    <hyperlink ref="L154" r:id="rId102"/>
    <hyperlink ref="L133" r:id="rId103"/>
    <hyperlink ref="L102" r:id="rId104"/>
    <hyperlink ref="L36" r:id="rId105"/>
    <hyperlink ref="L42" r:id="rId106"/>
    <hyperlink ref="L184" r:id="rId107"/>
    <hyperlink ref="L148" r:id="rId108"/>
    <hyperlink ref="L65" r:id="rId109"/>
    <hyperlink ref="L121" r:id="rId110"/>
    <hyperlink ref="L33" r:id="rId111"/>
    <hyperlink ref="L66" r:id="rId112"/>
    <hyperlink ref="L67" r:id="rId113"/>
    <hyperlink ref="L122" r:id="rId114"/>
    <hyperlink ref="L68" r:id="rId115"/>
    <hyperlink ref="L192" r:id="rId116"/>
    <hyperlink ref="L25" r:id="rId117"/>
    <hyperlink ref="L26" r:id="rId118"/>
    <hyperlink ref="L28" r:id="rId119"/>
    <hyperlink ref="L27" r:id="rId120"/>
    <hyperlink ref="L149" r:id="rId121"/>
    <hyperlink ref="L150" r:id="rId122"/>
    <hyperlink ref="L166" r:id="rId123"/>
    <hyperlink ref="L123" r:id="rId124"/>
    <hyperlink ref="L69" r:id="rId125"/>
    <hyperlink ref="L70" r:id="rId126"/>
    <hyperlink ref="L167" r:id="rId127"/>
    <hyperlink ref="L124" r:id="rId128"/>
    <hyperlink ref="L71" r:id="rId129"/>
    <hyperlink ref="L125" r:id="rId130"/>
    <hyperlink ref="L72" r:id="rId131"/>
    <hyperlink ref="L73" r:id="rId132"/>
    <hyperlink ref="L193" r:id="rId133"/>
    <hyperlink ref="L126" r:id="rId134"/>
    <hyperlink ref="L74" r:id="rId135"/>
    <hyperlink ref="L29" r:id="rId136"/>
    <hyperlink ref="L43" r:id="rId137"/>
    <hyperlink ref="L127" r:id="rId138"/>
    <hyperlink ref="L30" r:id="rId139"/>
    <hyperlink ref="L75" r:id="rId140"/>
    <hyperlink ref="L186" r:id="rId141"/>
    <hyperlink ref="L128" r:id="rId142"/>
    <hyperlink ref="L151" r:id="rId143"/>
    <hyperlink ref="L76" r:id="rId144"/>
    <hyperlink ref="L152" r:id="rId145"/>
    <hyperlink ref="L168" r:id="rId146"/>
    <hyperlink ref="L185" r:id="rId147"/>
    <hyperlink ref="L169" r:id="rId148"/>
    <hyperlink ref="L129" r:id="rId149"/>
    <hyperlink ref="L170" r:id="rId150"/>
    <hyperlink ref="L77" r:id="rId151"/>
    <hyperlink ref="L171" r:id="rId152"/>
    <hyperlink ref="L78" r:id="rId153"/>
    <hyperlink ref="L153" r:id="rId154"/>
    <hyperlink ref="L31" r:id="rId155"/>
    <hyperlink ref="L172" r:id="rId156"/>
    <hyperlink ref="L79" r:id="rId157"/>
    <hyperlink ref="L80" r:id="rId158"/>
    <hyperlink ref="L130" r:id="rId159"/>
    <hyperlink ref="L81" r:id="rId160"/>
    <hyperlink ref="L82" r:id="rId161"/>
    <hyperlink ref="L83" r:id="rId162"/>
    <hyperlink ref="L139" r:id="rId163"/>
    <hyperlink ref="L32" r:id="rId164"/>
    <hyperlink ref="L84" r:id="rId165"/>
    <hyperlink ref="L142" r:id="rId166"/>
    <hyperlink ref="L187" r:id="rId167"/>
    <hyperlink ref="L173" r:id="rId168"/>
    <hyperlink ref="L174" r:id="rId169"/>
    <hyperlink ref="L188" r:id="rId170"/>
    <hyperlink ref="L85" r:id="rId171"/>
    <hyperlink ref="L86" r:id="rId172"/>
    <hyperlink ref="L87" r:id="rId173"/>
    <hyperlink ref="L88" r:id="rId174"/>
    <hyperlink ref="L89" r:id="rId175"/>
    <hyperlink ref="L194" r:id="rId176"/>
    <hyperlink ref="L131" r:id="rId177"/>
  </hyperlinks>
  <pageMargins left="0.7" right="0.7" top="0.75" bottom="0.75" header="0.3" footer="0.3"/>
  <pageSetup paperSize="9" orientation="portrait" verticalDpi="0" r:id="rId1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xloc</dc:creator>
  <cp:lastModifiedBy>xloc</cp:lastModifiedBy>
  <dcterms:created xsi:type="dcterms:W3CDTF">2016-12-09T08:05:03Z</dcterms:created>
  <dcterms:modified xsi:type="dcterms:W3CDTF">2017-11-23T15:12:09Z</dcterms:modified>
</cp:coreProperties>
</file>